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4-2025-2026г" sheetId="1" r:id="rId1"/>
  </sheets>
  <calcPr calcId="124519"/>
</workbook>
</file>

<file path=xl/calcChain.xml><?xml version="1.0" encoding="utf-8"?>
<calcChain xmlns="http://schemas.openxmlformats.org/spreadsheetml/2006/main">
  <c r="H89" i="1"/>
  <c r="G89"/>
  <c r="D89"/>
  <c r="H90"/>
  <c r="E90"/>
  <c r="F90"/>
  <c r="G90"/>
  <c r="D90"/>
  <c r="D151"/>
  <c r="D143"/>
  <c r="G50"/>
  <c r="D17"/>
  <c r="D16" s="1"/>
  <c r="D47"/>
  <c r="H50" l="1"/>
  <c r="D50"/>
  <c r="G30"/>
  <c r="G29" s="1"/>
  <c r="H115"/>
  <c r="G115"/>
  <c r="H73"/>
  <c r="H72" s="1"/>
  <c r="H71" s="1"/>
  <c r="G73"/>
  <c r="G72" s="1"/>
  <c r="G71" s="1"/>
  <c r="E149" l="1"/>
  <c r="F149"/>
  <c r="G149"/>
  <c r="H149"/>
  <c r="E145"/>
  <c r="F145"/>
  <c r="G145"/>
  <c r="H145"/>
  <c r="E117"/>
  <c r="F117"/>
  <c r="E92"/>
  <c r="F92"/>
  <c r="G92"/>
  <c r="G91" s="1"/>
  <c r="H91"/>
  <c r="E91"/>
  <c r="F91"/>
  <c r="E89"/>
  <c r="E86"/>
  <c r="F86"/>
  <c r="G86"/>
  <c r="H86"/>
  <c r="E85"/>
  <c r="F85"/>
  <c r="G85"/>
  <c r="H85"/>
  <c r="E83"/>
  <c r="F83"/>
  <c r="G83"/>
  <c r="G82" s="1"/>
  <c r="H83"/>
  <c r="H82" s="1"/>
  <c r="E82"/>
  <c r="F82"/>
  <c r="E77"/>
  <c r="F77"/>
  <c r="G77"/>
  <c r="H77"/>
  <c r="H76" s="1"/>
  <c r="E76"/>
  <c r="F76"/>
  <c r="F75" s="1"/>
  <c r="G76"/>
  <c r="E75"/>
  <c r="E52"/>
  <c r="F52"/>
  <c r="G49"/>
  <c r="H49"/>
  <c r="E50"/>
  <c r="F50"/>
  <c r="E49"/>
  <c r="F49"/>
  <c r="E47"/>
  <c r="F47"/>
  <c r="G47"/>
  <c r="H47"/>
  <c r="E46"/>
  <c r="F46"/>
  <c r="E44"/>
  <c r="F44"/>
  <c r="G44"/>
  <c r="H44"/>
  <c r="E43"/>
  <c r="F43"/>
  <c r="G43"/>
  <c r="H43"/>
  <c r="E30"/>
  <c r="F30"/>
  <c r="F29" s="1"/>
  <c r="H30"/>
  <c r="H29" s="1"/>
  <c r="E29"/>
  <c r="E17"/>
  <c r="F17"/>
  <c r="G17"/>
  <c r="H17"/>
  <c r="E16"/>
  <c r="F16"/>
  <c r="E15"/>
  <c r="E151" s="1"/>
  <c r="D73"/>
  <c r="D72" s="1"/>
  <c r="D71" s="1"/>
  <c r="D83"/>
  <c r="D82" s="1"/>
  <c r="D77"/>
  <c r="D76" s="1"/>
  <c r="D86"/>
  <c r="D85" s="1"/>
  <c r="D147"/>
  <c r="D80"/>
  <c r="D79" s="1"/>
  <c r="D113"/>
  <c r="D92"/>
  <c r="D91" s="1"/>
  <c r="D115"/>
  <c r="D69"/>
  <c r="D68" s="1"/>
  <c r="D66"/>
  <c r="D65" s="1"/>
  <c r="D64" s="1"/>
  <c r="D44"/>
  <c r="D43" s="1"/>
  <c r="D30"/>
  <c r="D29" s="1"/>
  <c r="D62"/>
  <c r="D61" s="1"/>
  <c r="D94"/>
  <c r="D138"/>
  <c r="D137" s="1"/>
  <c r="D111"/>
  <c r="D57"/>
  <c r="D56" s="1"/>
  <c r="D55" s="1"/>
  <c r="D59"/>
  <c r="H75" l="1"/>
  <c r="F89"/>
  <c r="F15"/>
  <c r="G46"/>
  <c r="G75"/>
  <c r="H46"/>
  <c r="H15" s="1"/>
  <c r="G16"/>
  <c r="H16"/>
  <c r="D75"/>
  <c r="D49"/>
  <c r="D46" s="1"/>
  <c r="D15" s="1"/>
  <c r="G15" l="1"/>
  <c r="G151" s="1"/>
  <c r="F151"/>
  <c r="H151"/>
</calcChain>
</file>

<file path=xl/sharedStrings.xml><?xml version="1.0" encoding="utf-8"?>
<sst xmlns="http://schemas.openxmlformats.org/spreadsheetml/2006/main" count="268" uniqueCount="225">
  <si>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</si>
  <si>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</si>
  <si>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</si>
  <si>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</si>
  <si>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</si>
  <si>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</si>
  <si>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</si>
  <si>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</si>
  <si>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</si>
  <si>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</si>
  <si>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</si>
  <si>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</si>
  <si>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</si>
  <si>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</si>
  <si>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</si>
  <si>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</si>
  <si>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</si>
  <si>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</si>
  <si>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</si>
  <si>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</si>
  <si>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</si>
  <si>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</si>
  <si>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</si>
  <si>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</si>
  <si>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</si>
  <si>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</si>
  <si>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</si>
  <si>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</si>
  <si>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</si>
  <si>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</si>
  <si>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</si>
  <si>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</si>
  <si>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</si>
  <si>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</si>
  <si>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</si>
  <si>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</si>
  <si>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</si>
  <si>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</si>
  <si>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</si>
  <si>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</si>
  <si>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</si>
  <si>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</si>
  <si>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</si>
  <si>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</si>
  <si>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</si>
  <si>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</si>
  <si>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</si>
  <si>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</si>
  <si>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</si>
  <si>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</si>
  <si>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</si>
  <si>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</si>
  <si>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</si>
  <si>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</si>
  <si>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</si>
  <si>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</si>
  <si>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</si>
  <si>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</si>
  <si>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</si>
  <si>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</si>
  <si>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</si>
  <si>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</si>
  <si>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</si>
  <si>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</si>
  <si>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</si>
  <si>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</si>
  <si>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</si>
  <si>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</si>
  <si>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</si>
  <si>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</si>
  <si>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</si>
  <si>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</si>
  <si>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</si>
  <si>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</si>
  <si>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</si>
  <si>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</si>
  <si>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</si>
  <si>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</si>
  <si>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</si>
  <si>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</si>
  <si>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</si>
  <si>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</si>
  <si>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</si>
  <si>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</si>
  <si>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</si>
  <si>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</si>
  <si>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</si>
  <si>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</si>
  <si>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</si>
  <si>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</si>
  <si>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</si>
  <si>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</si>
  <si>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</si>
  <si>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</si>
  <si>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</si>
  <si>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</si>
  <si>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</si>
  <si>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</si>
  <si>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</si>
  <si>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</si>
  <si>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</si>
  <si>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</si>
  <si>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</si>
  <si>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</si>
  <si>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</si>
  <si>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</si>
  <si>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</si>
  <si>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</si>
  <si>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</si>
  <si>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</si>
  <si>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</si>
  <si>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</si>
  <si>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</si>
  <si>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</si>
  <si>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</si>
  <si>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</si>
  <si>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</si>
  <si>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</si>
  <si>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</si>
  <si>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</si>
  <si>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</si>
  <si>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1 05 03000 01 0000 110</t>
  </si>
  <si>
    <t>1 14 06010 00 0000 430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</si>
  <si>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</si>
  <si>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</si>
  <si>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</si>
  <si>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</si>
  <si>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</si>
  <si>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</si>
  <si>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</si>
  <si>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</si>
  <si>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</si>
  <si>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</si>
  <si>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</si>
  <si>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</si>
  <si>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</si>
  <si>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</si>
  <si>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</si>
  <si>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</si>
  <si>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</si>
  <si>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</si>
  <si>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</si>
  <si>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</si>
  <si>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</si>
  <si>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</si>
  <si>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</si>
  <si>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</si>
  <si>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</si>
  <si>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</si>
  <si>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</si>
  <si>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</si>
  <si>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</si>
  <si>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</si>
  <si>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</si>
  <si>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</si>
  <si>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</si>
  <si>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</si>
  <si>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</si>
  <si>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</si>
  <si>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</si>
  <si>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</si>
  <si>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</si>
  <si>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</si>
  <si>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</si>
  <si>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</si>
  <si>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</si>
  <si>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</si>
  <si>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</si>
  <si>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</si>
  <si>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</si>
  <si>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</si>
  <si>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</si>
  <si>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</si>
  <si>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</si>
  <si>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</si>
  <si>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</si>
  <si>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</si>
  <si>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</si>
  <si>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</si>
  <si>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</si>
  <si>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2 02 20216 00 0000 151</t>
  </si>
  <si>
    <t>2 02 20216 10 0000 151</t>
  </si>
  <si>
    <t>2 02 10000 00 0000 150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</si>
  <si>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</si>
  <si>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</si>
  <si>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</si>
  <si>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</si>
  <si>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</si>
  <si>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1 03 02231 01 0000 110</t>
  </si>
  <si>
    <t>1 03 02241 01 0000 110</t>
  </si>
  <si>
    <t>1 03 02251 01 0000 110</t>
  </si>
  <si>
    <t>1 03 02261 01 0000 110</t>
  </si>
  <si>
    <t>2 02 30024 00 0000 150</t>
  </si>
  <si>
    <t>2 02 30024 10 0000 150</t>
  </si>
  <si>
    <t xml:space="preserve">                                                                            </t>
  </si>
  <si>
    <t>1 11 05035 10 0000 120</t>
  </si>
  <si>
    <t>2 02 29999 00 0000 150</t>
  </si>
  <si>
    <t>2 02 29999 10 0000 150</t>
  </si>
  <si>
    <t>Прочие субсидии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</si>
  <si>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</si>
  <si>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</si>
  <si>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</si>
  <si>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</si>
  <si>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2 02 16001 10 0000 150</t>
  </si>
  <si>
    <t>2 02 16001 00 0000 150</t>
  </si>
  <si>
    <t>2025г.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</si>
  <si>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</si>
  <si>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 поселений на осуществление первичного воинского учета органами местного самоуправления поселений,муниципальных и городских округов</t>
  </si>
  <si>
    <t>2026г.</t>
  </si>
  <si>
    <t>Дотации бюджетом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</si>
  <si>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выполнение передаваемых полномочий субъектов Российской Федерации</t>
  </si>
  <si>
    <t>1 00 00000 00 0000 000</t>
  </si>
  <si>
    <t>2027г.</t>
  </si>
  <si>
    <t>Инициативные платежи, зачисляемые в бюджеты сельских поселений</t>
  </si>
  <si>
    <t xml:space="preserve"> Прогноз доходов  Октябрьского                     сельсовета                                                                                                                               Краснозерского района Новосибирской области на 2025 - 2026-2027 год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</si>
  <si>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</si>
  <si>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 1 01 02 010 01 0000 110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</si>
  <si>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</si>
  <si>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</si>
  <si>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1 01 02 030 01 0000 110</t>
  </si>
  <si>
    <t xml:space="preserve"> 117 15030 10 0000150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</si>
  <si>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</si>
  <si>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бюджетной системы Российской Федерации</t>
  </si>
  <si>
    <t>2 02 30 000 00 0000 150</t>
  </si>
  <si>
    <t>Дополнительные материалы к проекту бюджета Октябрьского   сельсовета Краснозерского района Новосибирской области " О бюджете   Октябрьского сельсовета Краснозерского района Новосибирской области на 2025 год и плановый период 2026-2027 годов"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</si>
</sst>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2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1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3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1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1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6" fillId="0" borderId="28" xfId="0" applyFont="1" applyFill="1" applyBorder="1" applyAlignment="1">
      <alignment horizontal="justify" vertical="top" wrapText="1"/>
    </xf>
    <xf numFmtId="164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9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0" fontId="25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wrapText="1"/>
    </xf>
    <xf numFmtId="0" fontId="0" fillId="0" borderId="23" xfId="0" applyFill="1" applyBorder="1" applyAlignment="1">
      <alignment horizontal="left" vertical="center"/>
    </xf>
    <xf numFmtId="165" fontId="7" fillId="0" borderId="14" xfId="0" applyNumberFormat="1" applyFont="1" applyFill="1" applyBorder="1"/>
    <xf numFmtId="165" fontId="7" fillId="0" borderId="15" xfId="0" applyNumberFormat="1" applyFont="1" applyFill="1" applyBorder="1"/>
    <xf numFmtId="165" fontId="7" fillId="0" borderId="17" xfId="0" applyNumberFormat="1" applyFont="1" applyFill="1" applyBorder="1"/>
    <xf numFmtId="165" fontId="7" fillId="0" borderId="18" xfId="0" applyNumberFormat="1" applyFont="1" applyFill="1" applyBorder="1"/>
    <xf numFmtId="165" fontId="17" fillId="0" borderId="1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7" fillId="0" borderId="12" xfId="0" applyNumberFormat="1" applyFont="1" applyFill="1" applyBorder="1" applyAlignment="1">
      <alignment horizontal="center" vertical="center"/>
    </xf>
    <xf numFmtId="165" fontId="17" fillId="0" borderId="22" xfId="0" applyNumberFormat="1" applyFont="1" applyFill="1" applyBorder="1" applyAlignment="1">
      <alignment horizontal="center" vertical="center"/>
    </xf>
    <xf numFmtId="165" fontId="22" fillId="0" borderId="1" xfId="0" applyNumberFormat="1" applyFont="1" applyFill="1" applyBorder="1" applyAlignment="1">
      <alignment horizontal="center" vertical="center"/>
    </xf>
    <xf numFmtId="165" fontId="22" fillId="0" borderId="2" xfId="0" applyNumberFormat="1" applyFont="1" applyFill="1" applyBorder="1" applyAlignment="1">
      <alignment horizontal="center" vertical="center"/>
    </xf>
    <xf numFmtId="165" fontId="22" fillId="0" borderId="10" xfId="0" applyNumberFormat="1" applyFont="1" applyFill="1" applyBorder="1" applyAlignment="1">
      <alignment horizontal="center" vertical="center"/>
    </xf>
    <xf numFmtId="165" fontId="22" fillId="0" borderId="12" xfId="0" applyNumberFormat="1" applyFont="1" applyFill="1" applyBorder="1" applyAlignment="1">
      <alignment horizontal="center" vertical="center"/>
    </xf>
    <xf numFmtId="165" fontId="22" fillId="0" borderId="22" xfId="0" applyNumberFormat="1" applyFont="1" applyFill="1" applyBorder="1" applyAlignment="1">
      <alignment horizontal="center" vertical="center"/>
    </xf>
    <xf numFmtId="165" fontId="27" fillId="0" borderId="1" xfId="0" applyNumberFormat="1" applyFont="1" applyFill="1" applyBorder="1" applyAlignment="1">
      <alignment horizontal="center" vertical="center"/>
    </xf>
    <xf numFmtId="165" fontId="27" fillId="0" borderId="2" xfId="0" applyNumberFormat="1" applyFont="1" applyFill="1" applyBorder="1" applyAlignment="1">
      <alignment horizontal="center" vertical="center"/>
    </xf>
    <xf numFmtId="165" fontId="27" fillId="0" borderId="10" xfId="0" applyNumberFormat="1" applyFont="1" applyFill="1" applyBorder="1" applyAlignment="1">
      <alignment horizontal="center" vertical="center"/>
    </xf>
    <xf numFmtId="165" fontId="27" fillId="0" borderId="12" xfId="0" applyNumberFormat="1" applyFont="1" applyFill="1" applyBorder="1" applyAlignment="1">
      <alignment horizontal="center" vertical="center"/>
    </xf>
    <xf numFmtId="165" fontId="27" fillId="0" borderId="22" xfId="0" applyNumberFormat="1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/>
    </xf>
    <xf numFmtId="165" fontId="22" fillId="0" borderId="19" xfId="0" applyNumberFormat="1" applyFont="1" applyFill="1" applyBorder="1" applyAlignment="1">
      <alignment horizontal="center" vertical="center"/>
    </xf>
    <xf numFmtId="165" fontId="22" fillId="0" borderId="21" xfId="0" applyNumberFormat="1" applyFont="1" applyFill="1" applyBorder="1" applyAlignment="1">
      <alignment horizontal="center" vertical="center"/>
    </xf>
    <xf numFmtId="165" fontId="22" fillId="0" borderId="2" xfId="2" applyNumberFormat="1" applyFont="1" applyFill="1" applyBorder="1" applyAlignment="1">
      <alignment horizontal="center" vertical="center"/>
    </xf>
    <xf numFmtId="165" fontId="28" fillId="0" borderId="1" xfId="0" applyNumberFormat="1" applyFont="1" applyFill="1" applyBorder="1" applyAlignment="1">
      <alignment horizontal="center" vertical="center"/>
    </xf>
    <xf numFmtId="165" fontId="28" fillId="0" borderId="2" xfId="0" applyNumberFormat="1" applyFont="1" applyFill="1" applyBorder="1" applyAlignment="1">
      <alignment horizontal="center" vertical="center"/>
    </xf>
    <xf numFmtId="165" fontId="28" fillId="0" borderId="10" xfId="0" applyNumberFormat="1" applyFont="1" applyFill="1" applyBorder="1" applyAlignment="1">
      <alignment horizontal="center" vertical="center"/>
    </xf>
    <xf numFmtId="165" fontId="28" fillId="0" borderId="12" xfId="0" applyNumberFormat="1" applyFont="1" applyFill="1" applyBorder="1" applyAlignment="1">
      <alignment horizontal="center" vertical="center"/>
    </xf>
    <xf numFmtId="165" fontId="28" fillId="0" borderId="22" xfId="0" applyNumberFormat="1" applyFont="1" applyFill="1" applyBorder="1" applyAlignment="1">
      <alignment horizontal="center" vertical="center"/>
    </xf>
    <xf numFmtId="165" fontId="28" fillId="0" borderId="2" xfId="2" applyNumberFormat="1" applyFont="1" applyFill="1" applyBorder="1" applyAlignment="1">
      <alignment horizontal="center" vertical="center"/>
    </xf>
    <xf numFmtId="165" fontId="28" fillId="0" borderId="0" xfId="0" applyNumberFormat="1" applyFont="1" applyFill="1" applyBorder="1" applyAlignment="1">
      <alignment horizontal="center" vertical="center"/>
    </xf>
    <xf numFmtId="165" fontId="27" fillId="0" borderId="1" xfId="0" applyNumberFormat="1" applyFont="1" applyFill="1" applyBorder="1" applyAlignment="1">
      <alignment horizontal="center" vertical="center" wrapText="1"/>
    </xf>
    <xf numFmtId="165" fontId="27" fillId="0" borderId="19" xfId="0" applyNumberFormat="1" applyFont="1" applyFill="1" applyBorder="1" applyAlignment="1">
      <alignment horizontal="center" vertical="center"/>
    </xf>
    <xf numFmtId="165" fontId="27" fillId="0" borderId="21" xfId="0" applyNumberFormat="1" applyFont="1" applyFill="1" applyBorder="1" applyAlignment="1">
      <alignment horizontal="center" vertical="center"/>
    </xf>
    <xf numFmtId="165" fontId="22" fillId="0" borderId="4" xfId="0" applyNumberFormat="1" applyFont="1" applyFill="1" applyBorder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/>
    </xf>
    <xf numFmtId="165" fontId="22" fillId="0" borderId="5" xfId="0" applyNumberFormat="1" applyFont="1" applyFill="1" applyBorder="1" applyAlignment="1">
      <alignment horizontal="center" vertical="center"/>
    </xf>
    <xf numFmtId="165" fontId="27" fillId="0" borderId="4" xfId="0" applyNumberFormat="1" applyFont="1" applyFill="1" applyBorder="1" applyAlignment="1">
      <alignment horizontal="center" vertical="center"/>
    </xf>
    <xf numFmtId="165" fontId="27" fillId="0" borderId="3" xfId="0" applyNumberFormat="1" applyFont="1" applyFill="1" applyBorder="1" applyAlignment="1">
      <alignment horizontal="center" vertical="center"/>
    </xf>
    <xf numFmtId="165" fontId="27" fillId="0" borderId="5" xfId="0" applyNumberFormat="1" applyFont="1" applyFill="1" applyBorder="1" applyAlignment="1">
      <alignment horizontal="center" vertical="center"/>
    </xf>
    <xf numFmtId="165" fontId="28" fillId="0" borderId="17" xfId="0" applyNumberFormat="1" applyFont="1" applyFill="1" applyBorder="1" applyAlignment="1">
      <alignment horizontal="center" vertical="center"/>
    </xf>
    <xf numFmtId="165" fontId="28" fillId="0" borderId="25" xfId="0" applyNumberFormat="1" applyFont="1" applyFill="1" applyBorder="1" applyAlignment="1">
      <alignment horizontal="center" vertical="center"/>
    </xf>
    <xf numFmtId="165" fontId="28" fillId="0" borderId="26" xfId="0" applyNumberFormat="1" applyFont="1" applyFill="1" applyBorder="1" applyAlignment="1">
      <alignment horizontal="center" vertical="center"/>
    </xf>
    <xf numFmtId="165" fontId="28" fillId="0" borderId="16" xfId="0" applyNumberFormat="1" applyFont="1" applyFill="1" applyBorder="1" applyAlignment="1">
      <alignment horizontal="center" vertical="center"/>
    </xf>
    <xf numFmtId="165" fontId="28" fillId="0" borderId="9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165" fontId="28" fillId="0" borderId="19" xfId="0" applyNumberFormat="1" applyFont="1" applyFill="1" applyBorder="1" applyAlignment="1">
      <alignment horizontal="center" vertical="center"/>
    </xf>
    <xf numFmtId="165" fontId="28" fillId="0" borderId="21" xfId="0" applyNumberFormat="1" applyFont="1" applyFill="1" applyBorder="1" applyAlignment="1">
      <alignment horizontal="center" vertical="center"/>
    </xf>
    <xf numFmtId="165" fontId="28" fillId="0" borderId="4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/>
    </xf>
    <xf numFmtId="0" fontId="29" fillId="0" borderId="0" xfId="0" applyFont="1"/>
    <xf numFmtId="164" fontId="12" fillId="0" borderId="19" xfId="0" applyNumberFormat="1" applyFont="1" applyFill="1" applyBorder="1" applyAlignment="1">
      <alignment vertical="justify" wrapText="1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164" fontId="18" fillId="0" borderId="23" xfId="0" applyNumberFormat="1" applyFont="1" applyFill="1" applyBorder="1" applyAlignment="1">
      <alignment horizontal="left" vertical="center"/>
    </xf>
    <xf numFmtId="164" fontId="18" fillId="0" borderId="21" xfId="0" applyNumberFormat="1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0" fillId="0" borderId="23" xfId="0" applyFill="1" applyBorder="1" applyAlignment="1">
      <alignment horizontal="left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49" fontId="0" fillId="0" borderId="23" xfId="0" applyNumberFormat="1" applyFill="1" applyBorder="1" applyAlignment="1">
      <alignment horizontal="left" vertical="center"/>
    </xf>
    <xf numFmtId="49" fontId="0" fillId="0" borderId="2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justify" vertical="top" wrapText="1"/>
    </xf>
    <xf numFmtId="0" fontId="0" fillId="0" borderId="0" xfId="0" applyFill="1" applyAlignment="1">
      <alignment horizontal="justify" vertical="top"/>
    </xf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center" wrapText="1"/>
    </xf>
    <xf numFmtId="0" fontId="6" fillId="0" borderId="0" xfId="0" applyFont="1" applyFill="1"/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0" fillId="0" borderId="16" xfId="0" applyNumberFormat="1" applyFill="1" applyBorder="1" applyAlignment="1">
      <alignment horizontal="center" vertical="center" wrapText="1"/>
    </xf>
    <xf numFmtId="164" fontId="0" fillId="0" borderId="30" xfId="0" applyNumberFormat="1" applyFill="1" applyBorder="1" applyAlignment="1">
      <alignment horizontal="left" vertical="center"/>
    </xf>
    <xf numFmtId="164" fontId="0" fillId="0" borderId="31" xfId="0" applyNumberFormat="1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165" fontId="2" fillId="0" borderId="7" xfId="0" applyNumberFormat="1" applyFont="1" applyFill="1" applyBorder="1" applyAlignment="1">
      <alignment horizontal="center" vertical="center" wrapText="1"/>
    </xf>
    <xf numFmtId="165" fontId="0" fillId="0" borderId="9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justify" wrapText="1"/>
    </xf>
    <xf numFmtId="0" fontId="1" fillId="0" borderId="0" xfId="0" applyFont="1" applyFill="1" applyAlignment="1">
      <alignment horizontal="center" vertical="justify" wrapText="1"/>
    </xf>
    <xf numFmtId="0" fontId="0" fillId="0" borderId="0" xfId="0" applyFill="1" applyAlignment="1">
      <alignment horizontal="right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2" fillId="0" borderId="23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4"/>
  <sheetViews>
    <sheetView tabSelected="1" topLeftCell="A75" workbookViewId="0">
      <selection activeCell="C143" sqref="C143"/>
    </sheetView>
  </sheetViews>
  <sheetFormatPr defaultColWidth="9.140625" defaultRowHeight="12.75"/>
  <cols>
    <col min="1" max="1" width="22.8554687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16384" width="9.140625" style="1"/>
  </cols>
  <sheetData>
    <row r="1" spans="1:9" s="11" customFormat="1" ht="12.75" customHeight="1">
      <c r="C1" s="169"/>
      <c r="D1" s="169"/>
      <c r="E1" s="169"/>
      <c r="F1" s="169"/>
      <c r="G1" s="168"/>
      <c r="H1" s="169"/>
    </row>
    <row r="2" spans="1:9" s="11" customFormat="1" ht="15.2" hidden="1" customHeight="1"/>
    <row r="3" spans="1:9" s="11" customFormat="1" ht="8.4499999999999993" hidden="1" customHeight="1"/>
    <row r="4" spans="1:9" s="11" customFormat="1" ht="114" customHeight="1">
      <c r="D4" s="166" t="s">
        <v>224</v>
      </c>
      <c r="E4" s="167"/>
      <c r="F4" s="167"/>
      <c r="G4" s="167"/>
      <c r="H4" s="167"/>
      <c r="I4" s="23"/>
    </row>
    <row r="5" spans="1:9" s="11" customFormat="1" ht="17.25" customHeight="1">
      <c r="B5" s="12"/>
      <c r="C5" s="12"/>
      <c r="D5" s="12"/>
      <c r="E5" s="12"/>
      <c r="F5" s="12"/>
    </row>
    <row r="6" spans="1:9" s="11" customFormat="1" ht="30" hidden="1" customHeight="1">
      <c r="A6" s="147"/>
      <c r="B6" s="147"/>
      <c r="C6" s="147"/>
      <c r="D6" s="147"/>
      <c r="E6" s="12"/>
      <c r="F6" s="12"/>
    </row>
    <row r="7" spans="1:9" s="11" customFormat="1" ht="15.2" customHeight="1">
      <c r="B7" s="12"/>
      <c r="C7" s="146" t="s">
        <v>194</v>
      </c>
      <c r="D7" s="146"/>
      <c r="E7" s="146"/>
      <c r="F7" s="146"/>
    </row>
    <row r="8" spans="1:9" s="14" customFormat="1" ht="29.45" customHeight="1" thickBot="1">
      <c r="A8" s="148" t="s">
        <v>214</v>
      </c>
      <c r="B8" s="148"/>
      <c r="C8" s="148"/>
      <c r="D8" s="148"/>
      <c r="E8" s="13"/>
      <c r="F8" s="13"/>
    </row>
    <row r="9" spans="1:9" s="14" customFormat="1" ht="0.75" hidden="1" customHeight="1">
      <c r="A9" s="149"/>
      <c r="B9" s="149"/>
      <c r="C9" s="149"/>
      <c r="D9" s="149"/>
      <c r="E9" s="15"/>
    </row>
    <row r="10" spans="1:9" s="14" customFormat="1" ht="0.75" hidden="1" customHeight="1">
      <c r="A10" s="176"/>
      <c r="B10" s="176"/>
      <c r="C10" s="176"/>
      <c r="D10" s="176"/>
      <c r="E10" s="15"/>
    </row>
    <row r="11" spans="1:9" s="10" customFormat="1" hidden="1">
      <c r="A11" s="2"/>
      <c r="B11" s="7"/>
      <c r="C11" s="149"/>
      <c r="D11" s="149"/>
    </row>
    <row r="12" spans="1:9" s="10" customFormat="1" ht="2.4500000000000002" hidden="1" customHeight="1" thickBot="1">
      <c r="B12" s="7"/>
      <c r="C12" s="7"/>
      <c r="D12" s="11" t="s">
        <v>90</v>
      </c>
    </row>
    <row r="13" spans="1:9" s="10" customFormat="1" ht="13.15" customHeight="1">
      <c r="A13" s="150" t="s">
        <v>0</v>
      </c>
      <c r="B13" s="151"/>
      <c r="C13" s="156" t="s">
        <v>75</v>
      </c>
      <c r="D13" s="158" t="s">
        <v>205</v>
      </c>
      <c r="E13" s="60"/>
      <c r="F13" s="61"/>
      <c r="G13" s="158" t="s">
        <v>208</v>
      </c>
      <c r="H13" s="164" t="s">
        <v>212</v>
      </c>
    </row>
    <row r="14" spans="1:9" s="10" customFormat="1" ht="6.75" customHeight="1" thickBot="1">
      <c r="A14" s="152"/>
      <c r="B14" s="153"/>
      <c r="C14" s="157"/>
      <c r="D14" s="159"/>
      <c r="E14" s="62"/>
      <c r="F14" s="63"/>
      <c r="G14" s="159"/>
      <c r="H14" s="165"/>
    </row>
    <row r="15" spans="1:9" s="3" customFormat="1" ht="15.75">
      <c r="A15" s="160" t="s">
        <v>211</v>
      </c>
      <c r="B15" s="161"/>
      <c r="C15" s="31" t="s">
        <v>103</v>
      </c>
      <c r="D15" s="64">
        <f>D17+D46+D55+D61+D43+D85+D64+D29+D75+D79+D71+D88</f>
        <v>3503.5</v>
      </c>
      <c r="E15" s="65">
        <f t="shared" ref="E15:H15" si="0">E17+E46+E55+E61+E43+E85+E64+E29+E75+E79+E71</f>
        <v>0</v>
      </c>
      <c r="F15" s="66">
        <f t="shared" si="0"/>
        <v>0</v>
      </c>
      <c r="G15" s="67">
        <f t="shared" si="0"/>
        <v>3543.2</v>
      </c>
      <c r="H15" s="68">
        <f t="shared" si="0"/>
        <v>4111.8</v>
      </c>
    </row>
    <row r="16" spans="1:9" s="3" customFormat="1" ht="15.75">
      <c r="A16" s="175" t="s">
        <v>99</v>
      </c>
      <c r="B16" s="139"/>
      <c r="C16" s="32" t="s">
        <v>123</v>
      </c>
      <c r="D16" s="69">
        <f>D17</f>
        <v>1305.8</v>
      </c>
      <c r="E16" s="70">
        <f t="shared" ref="E16:H16" si="1">E17</f>
        <v>0</v>
      </c>
      <c r="F16" s="71">
        <f t="shared" si="1"/>
        <v>0</v>
      </c>
      <c r="G16" s="72">
        <f t="shared" si="1"/>
        <v>1397.2</v>
      </c>
      <c r="H16" s="73">
        <f t="shared" si="1"/>
        <v>1485.2</v>
      </c>
    </row>
    <row r="17" spans="1:21" s="3" customFormat="1" ht="15.75">
      <c r="A17" s="162" t="s">
        <v>58</v>
      </c>
      <c r="B17" s="163"/>
      <c r="C17" s="33" t="s">
        <v>59</v>
      </c>
      <c r="D17" s="74">
        <f>D19+D23+D28</f>
        <v>1305.8</v>
      </c>
      <c r="E17" s="75">
        <f t="shared" ref="E17:H17" si="2">E19+E23+E28</f>
        <v>0</v>
      </c>
      <c r="F17" s="76">
        <f t="shared" si="2"/>
        <v>0</v>
      </c>
      <c r="G17" s="77">
        <f t="shared" si="2"/>
        <v>1397.2</v>
      </c>
      <c r="H17" s="78">
        <f t="shared" si="2"/>
        <v>1485.2</v>
      </c>
    </row>
    <row r="18" spans="1:21" s="4" customFormat="1" ht="69.2" hidden="1" customHeight="1">
      <c r="A18" s="162" t="s">
        <v>3</v>
      </c>
      <c r="B18" s="163"/>
      <c r="C18" s="34" t="s">
        <v>60</v>
      </c>
      <c r="D18" s="69"/>
      <c r="E18" s="69"/>
      <c r="F18" s="79"/>
      <c r="G18" s="80"/>
      <c r="H18" s="81"/>
    </row>
    <row r="19" spans="1:21" s="4" customFormat="1" ht="84" customHeight="1">
      <c r="A19" s="170" t="s">
        <v>216</v>
      </c>
      <c r="B19" s="174"/>
      <c r="C19" s="35" t="s">
        <v>215</v>
      </c>
      <c r="D19" s="69">
        <v>1185.8</v>
      </c>
      <c r="E19" s="69"/>
      <c r="F19" s="79"/>
      <c r="G19" s="80">
        <v>1277.2</v>
      </c>
      <c r="H19" s="81">
        <v>1365.2</v>
      </c>
      <c r="Q19" s="144"/>
      <c r="R19" s="145"/>
      <c r="S19" s="145"/>
      <c r="T19" s="145"/>
      <c r="U19" s="145"/>
    </row>
    <row r="20" spans="1:21" s="4" customFormat="1" ht="118.15" hidden="1" customHeight="1">
      <c r="A20" s="162" t="s">
        <v>4</v>
      </c>
      <c r="B20" s="163"/>
      <c r="C20" s="34" t="s">
        <v>61</v>
      </c>
      <c r="D20" s="69"/>
      <c r="E20" s="69"/>
      <c r="F20" s="79"/>
      <c r="G20" s="80"/>
      <c r="H20" s="81"/>
      <c r="Q20" s="145"/>
      <c r="R20" s="145"/>
      <c r="S20" s="145"/>
      <c r="T20" s="145"/>
      <c r="U20" s="145"/>
    </row>
    <row r="21" spans="1:21" s="4" customFormat="1" ht="54.6" hidden="1" customHeight="1">
      <c r="A21" s="162" t="s">
        <v>5</v>
      </c>
      <c r="B21" s="163"/>
      <c r="C21" s="34" t="s">
        <v>6</v>
      </c>
      <c r="D21" s="69"/>
      <c r="E21" s="69"/>
      <c r="F21" s="79"/>
      <c r="G21" s="80"/>
      <c r="H21" s="81"/>
      <c r="Q21" s="145"/>
      <c r="R21" s="145"/>
      <c r="S21" s="145"/>
      <c r="T21" s="145"/>
      <c r="U21" s="145"/>
    </row>
    <row r="22" spans="1:21" s="6" customFormat="1" ht="108.6" hidden="1" customHeight="1">
      <c r="A22" s="154" t="s">
        <v>7</v>
      </c>
      <c r="B22" s="155"/>
      <c r="C22" s="36" t="s">
        <v>62</v>
      </c>
      <c r="D22" s="69"/>
      <c r="E22" s="82"/>
      <c r="F22" s="79"/>
      <c r="G22" s="80"/>
      <c r="H22" s="81"/>
    </row>
    <row r="23" spans="1:21" s="6" customFormat="1" ht="82.5" customHeight="1">
      <c r="A23" s="172" t="s">
        <v>104</v>
      </c>
      <c r="B23" s="173"/>
      <c r="C23" s="35" t="s">
        <v>217</v>
      </c>
      <c r="D23" s="69">
        <v>100</v>
      </c>
      <c r="E23" s="82"/>
      <c r="F23" s="79"/>
      <c r="G23" s="80">
        <v>100</v>
      </c>
      <c r="H23" s="81">
        <v>100</v>
      </c>
    </row>
    <row r="24" spans="1:21" s="6" customFormat="1" ht="18" hidden="1" customHeight="1">
      <c r="A24" s="111" t="s">
        <v>29</v>
      </c>
      <c r="B24" s="112"/>
      <c r="C24" s="37" t="s">
        <v>30</v>
      </c>
      <c r="D24" s="69"/>
      <c r="E24" s="82"/>
      <c r="F24" s="79"/>
      <c r="G24" s="80"/>
      <c r="H24" s="81"/>
    </row>
    <row r="25" spans="1:21" s="6" customFormat="1" ht="57.6" hidden="1" customHeight="1">
      <c r="A25" s="111" t="s">
        <v>8</v>
      </c>
      <c r="B25" s="112"/>
      <c r="C25" s="37" t="s">
        <v>63</v>
      </c>
      <c r="D25" s="69"/>
      <c r="E25" s="82"/>
      <c r="F25" s="79"/>
      <c r="G25" s="80"/>
      <c r="H25" s="81"/>
    </row>
    <row r="26" spans="1:21" s="6" customFormat="1" ht="124.9" hidden="1" customHeight="1">
      <c r="A26" s="111" t="s">
        <v>9</v>
      </c>
      <c r="B26" s="112"/>
      <c r="C26" s="38" t="s">
        <v>64</v>
      </c>
      <c r="D26" s="69"/>
      <c r="E26" s="82"/>
      <c r="F26" s="79"/>
      <c r="G26" s="80"/>
      <c r="H26" s="81"/>
    </row>
    <row r="27" spans="1:21" s="6" customFormat="1" ht="42" hidden="1" customHeight="1">
      <c r="A27" s="111" t="s">
        <v>10</v>
      </c>
      <c r="B27" s="112"/>
      <c r="C27" s="37" t="s">
        <v>31</v>
      </c>
      <c r="D27" s="69"/>
      <c r="E27" s="82"/>
      <c r="F27" s="79"/>
      <c r="G27" s="80"/>
      <c r="H27" s="81"/>
    </row>
    <row r="28" spans="1:21" s="6" customFormat="1" ht="66" customHeight="1">
      <c r="A28" s="108" t="s">
        <v>219</v>
      </c>
      <c r="B28" s="109" t="s">
        <v>218</v>
      </c>
      <c r="C28" s="110" t="s">
        <v>218</v>
      </c>
      <c r="D28" s="69">
        <v>20</v>
      </c>
      <c r="E28" s="82"/>
      <c r="F28" s="79"/>
      <c r="G28" s="80">
        <v>20</v>
      </c>
      <c r="H28" s="81">
        <v>20</v>
      </c>
    </row>
    <row r="29" spans="1:21" s="3" customFormat="1" ht="26.25">
      <c r="A29" s="113" t="s">
        <v>119</v>
      </c>
      <c r="B29" s="139"/>
      <c r="C29" s="34" t="s">
        <v>124</v>
      </c>
      <c r="D29" s="69">
        <f>D30</f>
        <v>1149</v>
      </c>
      <c r="E29" s="70">
        <f t="shared" ref="E29:H29" si="3">E30</f>
        <v>0</v>
      </c>
      <c r="F29" s="71">
        <f t="shared" si="3"/>
        <v>0</v>
      </c>
      <c r="G29" s="72">
        <f>G30</f>
        <v>1194</v>
      </c>
      <c r="H29" s="73">
        <f t="shared" si="3"/>
        <v>1649</v>
      </c>
    </row>
    <row r="30" spans="1:21" s="3" customFormat="1" ht="26.25">
      <c r="A30" s="113" t="s">
        <v>120</v>
      </c>
      <c r="B30" s="163"/>
      <c r="C30" s="39" t="s">
        <v>125</v>
      </c>
      <c r="D30" s="74">
        <f>D32+D36+D41+D42</f>
        <v>1149</v>
      </c>
      <c r="E30" s="75">
        <f t="shared" ref="E30:H30" si="4">E32+E36+E41+E42</f>
        <v>0</v>
      </c>
      <c r="F30" s="76">
        <f t="shared" si="4"/>
        <v>0</v>
      </c>
      <c r="G30" s="77">
        <f>G32+G36+G41</f>
        <v>1194</v>
      </c>
      <c r="H30" s="78">
        <f t="shared" si="4"/>
        <v>1649</v>
      </c>
    </row>
    <row r="31" spans="1:21" s="4" customFormat="1" ht="69.2" hidden="1" customHeight="1">
      <c r="A31" s="162" t="s">
        <v>3</v>
      </c>
      <c r="B31" s="163"/>
      <c r="C31" s="34" t="s">
        <v>60</v>
      </c>
      <c r="D31" s="69"/>
      <c r="E31" s="69"/>
      <c r="F31" s="79"/>
      <c r="G31" s="80"/>
      <c r="H31" s="81"/>
    </row>
    <row r="32" spans="1:21" s="4" customFormat="1" ht="89.25" customHeight="1">
      <c r="A32" s="170" t="s">
        <v>188</v>
      </c>
      <c r="B32" s="171"/>
      <c r="C32" s="35" t="s">
        <v>199</v>
      </c>
      <c r="D32" s="69">
        <v>600</v>
      </c>
      <c r="E32" s="69"/>
      <c r="F32" s="79"/>
      <c r="G32" s="80">
        <v>637</v>
      </c>
      <c r="H32" s="81">
        <v>857</v>
      </c>
    </row>
    <row r="33" spans="1:8" s="4" customFormat="1" ht="118.15" hidden="1" customHeight="1">
      <c r="A33" s="162" t="s">
        <v>4</v>
      </c>
      <c r="B33" s="163"/>
      <c r="C33" s="34" t="s">
        <v>61</v>
      </c>
      <c r="D33" s="69"/>
      <c r="E33" s="69"/>
      <c r="F33" s="79"/>
      <c r="G33" s="80"/>
      <c r="H33" s="81"/>
    </row>
    <row r="34" spans="1:8" s="4" customFormat="1" ht="54.6" hidden="1" customHeight="1">
      <c r="A34" s="162" t="s">
        <v>5</v>
      </c>
      <c r="B34" s="163"/>
      <c r="C34" s="34" t="s">
        <v>6</v>
      </c>
      <c r="D34" s="69"/>
      <c r="E34" s="69"/>
      <c r="F34" s="79"/>
      <c r="G34" s="80"/>
      <c r="H34" s="81"/>
    </row>
    <row r="35" spans="1:8" s="6" customFormat="1" ht="108.6" hidden="1" customHeight="1">
      <c r="A35" s="154" t="s">
        <v>7</v>
      </c>
      <c r="B35" s="155"/>
      <c r="C35" s="36" t="s">
        <v>62</v>
      </c>
      <c r="D35" s="69"/>
      <c r="E35" s="82"/>
      <c r="F35" s="79"/>
      <c r="G35" s="80"/>
      <c r="H35" s="81"/>
    </row>
    <row r="36" spans="1:8" s="6" customFormat="1" ht="111.75" customHeight="1">
      <c r="A36" s="170" t="s">
        <v>189</v>
      </c>
      <c r="B36" s="171"/>
      <c r="C36" s="35" t="s">
        <v>200</v>
      </c>
      <c r="D36" s="69">
        <v>12</v>
      </c>
      <c r="E36" s="82"/>
      <c r="F36" s="79"/>
      <c r="G36" s="80">
        <v>12</v>
      </c>
      <c r="H36" s="81">
        <v>12</v>
      </c>
    </row>
    <row r="37" spans="1:8" s="6" customFormat="1" ht="18" hidden="1" customHeight="1">
      <c r="A37" s="111" t="s">
        <v>29</v>
      </c>
      <c r="B37" s="112"/>
      <c r="C37" s="37" t="s">
        <v>30</v>
      </c>
      <c r="D37" s="69"/>
      <c r="E37" s="82"/>
      <c r="F37" s="79"/>
      <c r="G37" s="80"/>
      <c r="H37" s="81"/>
    </row>
    <row r="38" spans="1:8" s="6" customFormat="1" ht="57.6" hidden="1" customHeight="1">
      <c r="A38" s="111" t="s">
        <v>8</v>
      </c>
      <c r="B38" s="112"/>
      <c r="C38" s="37" t="s">
        <v>63</v>
      </c>
      <c r="D38" s="69"/>
      <c r="E38" s="82"/>
      <c r="F38" s="79"/>
      <c r="G38" s="80"/>
      <c r="H38" s="81"/>
    </row>
    <row r="39" spans="1:8" s="6" customFormat="1" ht="124.9" hidden="1" customHeight="1">
      <c r="A39" s="111" t="s">
        <v>9</v>
      </c>
      <c r="B39" s="112"/>
      <c r="C39" s="38" t="s">
        <v>64</v>
      </c>
      <c r="D39" s="69"/>
      <c r="E39" s="82"/>
      <c r="F39" s="79"/>
      <c r="G39" s="80"/>
      <c r="H39" s="81"/>
    </row>
    <row r="40" spans="1:8" s="6" customFormat="1" ht="42" hidden="1" customHeight="1">
      <c r="A40" s="111" t="s">
        <v>10</v>
      </c>
      <c r="B40" s="112"/>
      <c r="C40" s="37" t="s">
        <v>31</v>
      </c>
      <c r="D40" s="69"/>
      <c r="E40" s="82"/>
      <c r="F40" s="79"/>
      <c r="G40" s="80"/>
      <c r="H40" s="81"/>
    </row>
    <row r="41" spans="1:8" s="6" customFormat="1" ht="102" customHeight="1">
      <c r="A41" s="59" t="s">
        <v>190</v>
      </c>
      <c r="B41" s="54"/>
      <c r="C41" s="35" t="s">
        <v>201</v>
      </c>
      <c r="D41" s="69">
        <v>537</v>
      </c>
      <c r="E41" s="82"/>
      <c r="F41" s="79"/>
      <c r="G41" s="80">
        <v>545</v>
      </c>
      <c r="H41" s="81">
        <v>780</v>
      </c>
    </row>
    <row r="42" spans="1:8" s="6" customFormat="1" ht="90.75" customHeight="1">
      <c r="A42" s="59" t="s">
        <v>191</v>
      </c>
      <c r="B42" s="54"/>
      <c r="C42" s="35" t="s">
        <v>202</v>
      </c>
      <c r="D42" s="69">
        <v>0</v>
      </c>
      <c r="E42" s="82"/>
      <c r="F42" s="79"/>
      <c r="G42" s="80">
        <v>0</v>
      </c>
      <c r="H42" s="81">
        <v>0</v>
      </c>
    </row>
    <row r="43" spans="1:8" s="6" customFormat="1" ht="18" customHeight="1">
      <c r="A43" s="24" t="s">
        <v>105</v>
      </c>
      <c r="B43" s="54"/>
      <c r="C43" s="37" t="s">
        <v>106</v>
      </c>
      <c r="D43" s="69">
        <f>D44</f>
        <v>230</v>
      </c>
      <c r="E43" s="70">
        <f t="shared" ref="E43:H44" si="5">E44</f>
        <v>0</v>
      </c>
      <c r="F43" s="71">
        <f t="shared" si="5"/>
        <v>0</v>
      </c>
      <c r="G43" s="72">
        <f t="shared" si="5"/>
        <v>237</v>
      </c>
      <c r="H43" s="73">
        <f t="shared" si="5"/>
        <v>244</v>
      </c>
    </row>
    <row r="44" spans="1:8" s="6" customFormat="1" ht="17.25" customHeight="1">
      <c r="A44" s="25" t="s">
        <v>121</v>
      </c>
      <c r="B44" s="54"/>
      <c r="C44" s="37" t="s">
        <v>108</v>
      </c>
      <c r="D44" s="69">
        <f>D45</f>
        <v>230</v>
      </c>
      <c r="E44" s="70">
        <f t="shared" si="5"/>
        <v>0</v>
      </c>
      <c r="F44" s="71">
        <f t="shared" si="5"/>
        <v>0</v>
      </c>
      <c r="G44" s="72">
        <f t="shared" si="5"/>
        <v>237</v>
      </c>
      <c r="H44" s="73">
        <f t="shared" si="5"/>
        <v>244</v>
      </c>
    </row>
    <row r="45" spans="1:8" s="6" customFormat="1" ht="17.25" customHeight="1">
      <c r="A45" s="24" t="s">
        <v>107</v>
      </c>
      <c r="B45" s="54"/>
      <c r="C45" s="37" t="s">
        <v>108</v>
      </c>
      <c r="D45" s="69">
        <v>230</v>
      </c>
      <c r="E45" s="82"/>
      <c r="F45" s="79"/>
      <c r="G45" s="80">
        <v>237</v>
      </c>
      <c r="H45" s="81">
        <v>244</v>
      </c>
    </row>
    <row r="46" spans="1:8" s="6" customFormat="1" ht="17.25" customHeight="1">
      <c r="A46" s="131" t="s">
        <v>91</v>
      </c>
      <c r="B46" s="132"/>
      <c r="C46" s="40" t="s">
        <v>93</v>
      </c>
      <c r="D46" s="74">
        <f>D47+D49</f>
        <v>566.79999999999995</v>
      </c>
      <c r="E46" s="75">
        <f t="shared" ref="E46:H46" si="6">E47+E49</f>
        <v>0</v>
      </c>
      <c r="F46" s="76">
        <f t="shared" si="6"/>
        <v>0</v>
      </c>
      <c r="G46" s="77">
        <f t="shared" si="6"/>
        <v>584.4</v>
      </c>
      <c r="H46" s="78">
        <f t="shared" si="6"/>
        <v>603</v>
      </c>
    </row>
    <row r="47" spans="1:8" s="6" customFormat="1" ht="18" customHeight="1">
      <c r="A47" s="111" t="s">
        <v>94</v>
      </c>
      <c r="B47" s="112"/>
      <c r="C47" s="33" t="s">
        <v>95</v>
      </c>
      <c r="D47" s="74">
        <f>D48</f>
        <v>169.3</v>
      </c>
      <c r="E47" s="75">
        <f t="shared" ref="E47:H47" si="7">E48</f>
        <v>0</v>
      </c>
      <c r="F47" s="76">
        <f t="shared" si="7"/>
        <v>0</v>
      </c>
      <c r="G47" s="77">
        <f t="shared" si="7"/>
        <v>186.9</v>
      </c>
      <c r="H47" s="78">
        <f t="shared" si="7"/>
        <v>205.5</v>
      </c>
    </row>
    <row r="48" spans="1:8" s="6" customFormat="1" ht="38.25">
      <c r="A48" s="111" t="s">
        <v>92</v>
      </c>
      <c r="B48" s="112"/>
      <c r="C48" s="41" t="s">
        <v>143</v>
      </c>
      <c r="D48" s="69">
        <v>169.3</v>
      </c>
      <c r="E48" s="82"/>
      <c r="F48" s="79"/>
      <c r="G48" s="80">
        <v>186.9</v>
      </c>
      <c r="H48" s="81">
        <v>205.5</v>
      </c>
    </row>
    <row r="49" spans="1:8" s="6" customFormat="1">
      <c r="A49" s="111" t="s">
        <v>96</v>
      </c>
      <c r="B49" s="112"/>
      <c r="C49" s="33" t="s">
        <v>97</v>
      </c>
      <c r="D49" s="69">
        <f>D50+D52</f>
        <v>397.5</v>
      </c>
      <c r="E49" s="70">
        <f t="shared" ref="E49:H49" si="8">E50+E52</f>
        <v>0</v>
      </c>
      <c r="F49" s="71">
        <f t="shared" si="8"/>
        <v>0</v>
      </c>
      <c r="G49" s="72">
        <f t="shared" si="8"/>
        <v>397.5</v>
      </c>
      <c r="H49" s="73">
        <f t="shared" si="8"/>
        <v>397.5</v>
      </c>
    </row>
    <row r="50" spans="1:8" s="8" customFormat="1">
      <c r="A50" s="131" t="s">
        <v>133</v>
      </c>
      <c r="B50" s="132"/>
      <c r="C50" s="42" t="s">
        <v>134</v>
      </c>
      <c r="D50" s="74">
        <f>D51</f>
        <v>169.5</v>
      </c>
      <c r="E50" s="75">
        <f t="shared" ref="E50:F50" si="9">E51</f>
        <v>0</v>
      </c>
      <c r="F50" s="76">
        <f t="shared" si="9"/>
        <v>0</v>
      </c>
      <c r="G50" s="77">
        <f>G51</f>
        <v>169.5</v>
      </c>
      <c r="H50" s="78">
        <f>H51</f>
        <v>169.5</v>
      </c>
    </row>
    <row r="51" spans="1:8" s="6" customFormat="1" ht="25.5">
      <c r="A51" s="113" t="s">
        <v>136</v>
      </c>
      <c r="B51" s="139"/>
      <c r="C51" s="43" t="s">
        <v>135</v>
      </c>
      <c r="D51" s="69">
        <v>169.5</v>
      </c>
      <c r="E51" s="82"/>
      <c r="F51" s="79"/>
      <c r="G51" s="80">
        <v>169.5</v>
      </c>
      <c r="H51" s="81">
        <v>169.5</v>
      </c>
    </row>
    <row r="52" spans="1:8" s="8" customFormat="1">
      <c r="A52" s="131" t="s">
        <v>137</v>
      </c>
      <c r="B52" s="132"/>
      <c r="C52" s="44" t="s">
        <v>138</v>
      </c>
      <c r="D52" s="74">
        <v>228</v>
      </c>
      <c r="E52" s="75">
        <f t="shared" ref="E52:F52" si="10">E53</f>
        <v>0</v>
      </c>
      <c r="F52" s="76">
        <f t="shared" si="10"/>
        <v>0</v>
      </c>
      <c r="G52" s="77">
        <v>228</v>
      </c>
      <c r="H52" s="78">
        <v>228</v>
      </c>
    </row>
    <row r="53" spans="1:8" s="6" customFormat="1" ht="23.25" customHeight="1">
      <c r="A53" s="113" t="s">
        <v>139</v>
      </c>
      <c r="B53" s="139"/>
      <c r="C53" s="43" t="s">
        <v>140</v>
      </c>
      <c r="D53" s="69">
        <v>228</v>
      </c>
      <c r="E53" s="82"/>
      <c r="F53" s="79"/>
      <c r="G53" s="80">
        <v>228</v>
      </c>
      <c r="H53" s="81">
        <v>228</v>
      </c>
    </row>
    <row r="54" spans="1:8" s="6" customFormat="1" ht="41.25" hidden="1" customHeight="1">
      <c r="A54" s="26" t="s">
        <v>117</v>
      </c>
      <c r="B54" s="55"/>
      <c r="C54" s="43" t="s">
        <v>118</v>
      </c>
      <c r="D54" s="74"/>
      <c r="E54" s="82"/>
      <c r="F54" s="79"/>
      <c r="G54" s="80"/>
      <c r="H54" s="81"/>
    </row>
    <row r="55" spans="1:8" s="6" customFormat="1" ht="30" hidden="1" customHeight="1">
      <c r="A55" s="111" t="s">
        <v>32</v>
      </c>
      <c r="B55" s="112"/>
      <c r="C55" s="37" t="s">
        <v>126</v>
      </c>
      <c r="D55" s="69">
        <f>D56</f>
        <v>0</v>
      </c>
      <c r="E55" s="82"/>
      <c r="F55" s="79"/>
      <c r="G55" s="80"/>
      <c r="H55" s="81"/>
    </row>
    <row r="56" spans="1:8" s="6" customFormat="1" ht="66.75" hidden="1" customHeight="1">
      <c r="A56" s="131" t="s">
        <v>33</v>
      </c>
      <c r="B56" s="132"/>
      <c r="C56" s="45" t="s">
        <v>127</v>
      </c>
      <c r="D56" s="74">
        <f>D57</f>
        <v>0</v>
      </c>
      <c r="E56" s="82"/>
      <c r="F56" s="79"/>
      <c r="G56" s="80"/>
      <c r="H56" s="81"/>
    </row>
    <row r="57" spans="1:8" s="6" customFormat="1" ht="55.5" hidden="1" customHeight="1">
      <c r="A57" s="113" t="s">
        <v>132</v>
      </c>
      <c r="B57" s="112"/>
      <c r="C57" s="45" t="s">
        <v>98</v>
      </c>
      <c r="D57" s="74">
        <f>D58</f>
        <v>0</v>
      </c>
      <c r="E57" s="82"/>
      <c r="F57" s="79"/>
      <c r="G57" s="80"/>
      <c r="H57" s="81"/>
    </row>
    <row r="58" spans="1:8" s="6" customFormat="1" ht="60.75" hidden="1" customHeight="1">
      <c r="A58" s="111" t="s">
        <v>102</v>
      </c>
      <c r="B58" s="112"/>
      <c r="C58" s="41" t="s">
        <v>128</v>
      </c>
      <c r="D58" s="74"/>
      <c r="E58" s="82"/>
      <c r="F58" s="79"/>
      <c r="G58" s="80"/>
      <c r="H58" s="81"/>
    </row>
    <row r="59" spans="1:8" s="6" customFormat="1" ht="31.5" hidden="1" customHeight="1">
      <c r="A59" s="111" t="s">
        <v>34</v>
      </c>
      <c r="B59" s="112"/>
      <c r="C59" s="37" t="s">
        <v>65</v>
      </c>
      <c r="D59" s="69">
        <f>D60</f>
        <v>0</v>
      </c>
      <c r="E59" s="82"/>
      <c r="F59" s="79"/>
      <c r="G59" s="80"/>
      <c r="H59" s="81"/>
    </row>
    <row r="60" spans="1:8" s="6" customFormat="1" ht="30" hidden="1" customHeight="1">
      <c r="A60" s="111" t="s">
        <v>12</v>
      </c>
      <c r="B60" s="112"/>
      <c r="C60" s="37" t="s">
        <v>11</v>
      </c>
      <c r="D60" s="69"/>
      <c r="E60" s="82"/>
      <c r="F60" s="79"/>
      <c r="G60" s="80"/>
      <c r="H60" s="81"/>
    </row>
    <row r="61" spans="1:8" s="6" customFormat="1" ht="33.200000000000003" hidden="1" customHeight="1">
      <c r="A61" s="111" t="s">
        <v>35</v>
      </c>
      <c r="B61" s="112"/>
      <c r="C61" s="37" t="s">
        <v>36</v>
      </c>
      <c r="D61" s="69">
        <f>D62</f>
        <v>0</v>
      </c>
      <c r="E61" s="82"/>
      <c r="F61" s="79"/>
      <c r="G61" s="80"/>
      <c r="H61" s="81"/>
    </row>
    <row r="62" spans="1:8" s="6" customFormat="1" ht="48.75" hidden="1" customHeight="1">
      <c r="A62" s="135" t="s">
        <v>37</v>
      </c>
      <c r="B62" s="136"/>
      <c r="C62" s="46" t="s">
        <v>66</v>
      </c>
      <c r="D62" s="74">
        <f>D63</f>
        <v>0</v>
      </c>
      <c r="E62" s="82"/>
      <c r="F62" s="79"/>
      <c r="G62" s="80"/>
      <c r="H62" s="81"/>
    </row>
    <row r="63" spans="1:8" s="6" customFormat="1" ht="42" hidden="1" customHeight="1">
      <c r="A63" s="133" t="s">
        <v>100</v>
      </c>
      <c r="B63" s="134"/>
      <c r="C63" s="47" t="s">
        <v>101</v>
      </c>
      <c r="D63" s="74"/>
      <c r="E63" s="82"/>
      <c r="F63" s="79"/>
      <c r="G63" s="80"/>
      <c r="H63" s="81"/>
    </row>
    <row r="64" spans="1:8" s="6" customFormat="1" ht="36" hidden="1" customHeight="1">
      <c r="A64" s="27" t="s">
        <v>35</v>
      </c>
      <c r="B64" s="56"/>
      <c r="C64" s="48" t="s">
        <v>36</v>
      </c>
      <c r="D64" s="74">
        <f>D70+D65</f>
        <v>0</v>
      </c>
      <c r="E64" s="82"/>
      <c r="F64" s="79"/>
      <c r="G64" s="80"/>
      <c r="H64" s="81"/>
    </row>
    <row r="65" spans="1:8" s="6" customFormat="1" ht="69.2" hidden="1" customHeight="1">
      <c r="A65" s="28" t="s">
        <v>146</v>
      </c>
      <c r="B65" s="57"/>
      <c r="C65" s="42" t="s">
        <v>147</v>
      </c>
      <c r="D65" s="74">
        <f>D66</f>
        <v>0</v>
      </c>
      <c r="E65" s="82"/>
      <c r="F65" s="79"/>
      <c r="G65" s="80"/>
      <c r="H65" s="81"/>
    </row>
    <row r="66" spans="1:8" s="6" customFormat="1" ht="97.5" hidden="1" customHeight="1">
      <c r="A66" s="29" t="s">
        <v>148</v>
      </c>
      <c r="B66" s="56"/>
      <c r="C66" s="43" t="s">
        <v>149</v>
      </c>
      <c r="D66" s="74">
        <f>D67</f>
        <v>0</v>
      </c>
      <c r="E66" s="82"/>
      <c r="F66" s="79"/>
      <c r="G66" s="80"/>
      <c r="H66" s="81"/>
    </row>
    <row r="67" spans="1:8" s="6" customFormat="1" ht="71.25" hidden="1" customHeight="1">
      <c r="A67" s="29" t="s">
        <v>144</v>
      </c>
      <c r="B67" s="56"/>
      <c r="C67" s="43" t="s">
        <v>145</v>
      </c>
      <c r="D67" s="74"/>
      <c r="E67" s="82"/>
      <c r="F67" s="79"/>
      <c r="G67" s="80"/>
      <c r="H67" s="81"/>
    </row>
    <row r="68" spans="1:8" s="6" customFormat="1" ht="36" hidden="1" customHeight="1">
      <c r="A68" s="29" t="s">
        <v>37</v>
      </c>
      <c r="B68" s="56"/>
      <c r="C68" s="48" t="s">
        <v>150</v>
      </c>
      <c r="D68" s="74">
        <f>D69</f>
        <v>0</v>
      </c>
      <c r="E68" s="82"/>
      <c r="F68" s="79"/>
      <c r="G68" s="80"/>
      <c r="H68" s="81"/>
    </row>
    <row r="69" spans="1:8" s="6" customFormat="1" ht="36" hidden="1" customHeight="1">
      <c r="A69" s="29" t="s">
        <v>122</v>
      </c>
      <c r="B69" s="56"/>
      <c r="C69" s="48" t="s">
        <v>129</v>
      </c>
      <c r="D69" s="74">
        <f>D70</f>
        <v>0</v>
      </c>
      <c r="E69" s="82"/>
      <c r="F69" s="79"/>
      <c r="G69" s="80"/>
      <c r="H69" s="81"/>
    </row>
    <row r="70" spans="1:8" s="6" customFormat="1" ht="42" hidden="1" customHeight="1">
      <c r="A70" s="29" t="s">
        <v>100</v>
      </c>
      <c r="B70" s="56"/>
      <c r="C70" s="48" t="s">
        <v>130</v>
      </c>
      <c r="D70" s="74"/>
      <c r="E70" s="82"/>
      <c r="F70" s="79"/>
      <c r="G70" s="80"/>
      <c r="H70" s="81"/>
    </row>
    <row r="71" spans="1:8" s="6" customFormat="1" ht="26.25" hidden="1" customHeight="1">
      <c r="A71" s="29" t="s">
        <v>32</v>
      </c>
      <c r="B71" s="56"/>
      <c r="C71" s="48" t="s">
        <v>126</v>
      </c>
      <c r="D71" s="74">
        <f>D72</f>
        <v>0</v>
      </c>
      <c r="E71" s="82"/>
      <c r="F71" s="79"/>
      <c r="G71" s="80">
        <f t="shared" ref="G71:H73" si="11">G72</f>
        <v>0</v>
      </c>
      <c r="H71" s="81">
        <f t="shared" si="11"/>
        <v>0</v>
      </c>
    </row>
    <row r="72" spans="1:8" s="6" customFormat="1" ht="75" hidden="1" customHeight="1">
      <c r="A72" s="29" t="s">
        <v>33</v>
      </c>
      <c r="B72" s="56"/>
      <c r="C72" s="42" t="s">
        <v>176</v>
      </c>
      <c r="D72" s="74">
        <f>D73</f>
        <v>0</v>
      </c>
      <c r="E72" s="82"/>
      <c r="F72" s="79"/>
      <c r="G72" s="80">
        <f t="shared" si="11"/>
        <v>0</v>
      </c>
      <c r="H72" s="81">
        <f t="shared" si="11"/>
        <v>0</v>
      </c>
    </row>
    <row r="73" spans="1:8" s="6" customFormat="1" ht="70.5" hidden="1" customHeight="1">
      <c r="A73" s="29" t="s">
        <v>177</v>
      </c>
      <c r="B73" s="56"/>
      <c r="C73" s="43" t="s">
        <v>178</v>
      </c>
      <c r="D73" s="74">
        <f>D74</f>
        <v>0</v>
      </c>
      <c r="E73" s="82"/>
      <c r="F73" s="79"/>
      <c r="G73" s="80">
        <f t="shared" si="11"/>
        <v>0</v>
      </c>
      <c r="H73" s="81">
        <f t="shared" si="11"/>
        <v>0</v>
      </c>
    </row>
    <row r="74" spans="1:8" s="6" customFormat="1" ht="57" hidden="1" customHeight="1">
      <c r="A74" s="29" t="s">
        <v>195</v>
      </c>
      <c r="B74" s="56"/>
      <c r="C74" s="48" t="s">
        <v>179</v>
      </c>
      <c r="D74" s="74">
        <v>0</v>
      </c>
      <c r="E74" s="82"/>
      <c r="F74" s="79"/>
      <c r="G74" s="80">
        <v>0</v>
      </c>
      <c r="H74" s="81">
        <v>0</v>
      </c>
    </row>
    <row r="75" spans="1:8" s="6" customFormat="1" ht="24.75" customHeight="1">
      <c r="A75" s="29" t="s">
        <v>153</v>
      </c>
      <c r="B75" s="56"/>
      <c r="C75" s="48" t="s">
        <v>154</v>
      </c>
      <c r="D75" s="74">
        <f>D76+D82</f>
        <v>130.6</v>
      </c>
      <c r="E75" s="75">
        <f t="shared" ref="E75:H75" si="12">E76+E82</f>
        <v>0</v>
      </c>
      <c r="F75" s="76">
        <f t="shared" si="12"/>
        <v>0</v>
      </c>
      <c r="G75" s="77">
        <f t="shared" si="12"/>
        <v>130.6</v>
      </c>
      <c r="H75" s="78">
        <f t="shared" si="12"/>
        <v>130.6</v>
      </c>
    </row>
    <row r="76" spans="1:8" s="6" customFormat="1" hidden="1">
      <c r="A76" s="29" t="s">
        <v>155</v>
      </c>
      <c r="B76" s="56"/>
      <c r="C76" s="49" t="s">
        <v>156</v>
      </c>
      <c r="D76" s="74">
        <f>D77</f>
        <v>0</v>
      </c>
      <c r="E76" s="75">
        <f t="shared" ref="E76:H77" si="13">E77</f>
        <v>0</v>
      </c>
      <c r="F76" s="76">
        <f t="shared" si="13"/>
        <v>0</v>
      </c>
      <c r="G76" s="77">
        <f t="shared" si="13"/>
        <v>0</v>
      </c>
      <c r="H76" s="78">
        <f t="shared" si="13"/>
        <v>0</v>
      </c>
    </row>
    <row r="77" spans="1:8" s="6" customFormat="1" hidden="1">
      <c r="A77" s="29" t="s">
        <v>157</v>
      </c>
      <c r="B77" s="56"/>
      <c r="C77" s="48" t="s">
        <v>158</v>
      </c>
      <c r="D77" s="74">
        <f>D78</f>
        <v>0</v>
      </c>
      <c r="E77" s="75">
        <f t="shared" si="13"/>
        <v>0</v>
      </c>
      <c r="F77" s="76">
        <f t="shared" si="13"/>
        <v>0</v>
      </c>
      <c r="G77" s="77">
        <f t="shared" si="13"/>
        <v>0</v>
      </c>
      <c r="H77" s="78">
        <f t="shared" si="13"/>
        <v>0</v>
      </c>
    </row>
    <row r="78" spans="1:8" s="6" customFormat="1" ht="25.5" hidden="1">
      <c r="A78" s="29" t="s">
        <v>159</v>
      </c>
      <c r="B78" s="56"/>
      <c r="C78" s="48" t="s">
        <v>160</v>
      </c>
      <c r="D78" s="74">
        <v>0</v>
      </c>
      <c r="E78" s="82"/>
      <c r="F78" s="79"/>
      <c r="G78" s="80">
        <v>0</v>
      </c>
      <c r="H78" s="81">
        <v>0</v>
      </c>
    </row>
    <row r="79" spans="1:8" s="6" customFormat="1" ht="31.5" hidden="1" customHeight="1">
      <c r="A79" s="29" t="s">
        <v>35</v>
      </c>
      <c r="B79" s="56"/>
      <c r="C79" s="48" t="s">
        <v>36</v>
      </c>
      <c r="D79" s="74">
        <f>D80</f>
        <v>0</v>
      </c>
      <c r="E79" s="82"/>
      <c r="F79" s="79"/>
      <c r="G79" s="80"/>
      <c r="H79" s="81"/>
    </row>
    <row r="80" spans="1:8" s="6" customFormat="1" ht="53.25" hidden="1" customHeight="1">
      <c r="A80" s="29" t="s">
        <v>146</v>
      </c>
      <c r="B80" s="56"/>
      <c r="C80" s="43" t="s">
        <v>147</v>
      </c>
      <c r="D80" s="74">
        <f>D81</f>
        <v>0</v>
      </c>
      <c r="E80" s="82"/>
      <c r="F80" s="79"/>
      <c r="G80" s="80"/>
      <c r="H80" s="81"/>
    </row>
    <row r="81" spans="1:8" s="6" customFormat="1" ht="81.2" hidden="1" customHeight="1">
      <c r="A81" s="29" t="s">
        <v>144</v>
      </c>
      <c r="B81" s="56"/>
      <c r="C81" s="43" t="s">
        <v>145</v>
      </c>
      <c r="D81" s="74"/>
      <c r="E81" s="82"/>
      <c r="F81" s="79"/>
      <c r="G81" s="80"/>
      <c r="H81" s="81"/>
    </row>
    <row r="82" spans="1:8" s="6" customFormat="1" ht="18" customHeight="1">
      <c r="A82" s="29" t="s">
        <v>170</v>
      </c>
      <c r="B82" s="56"/>
      <c r="C82" s="49" t="s">
        <v>171</v>
      </c>
      <c r="D82" s="74">
        <f>D83</f>
        <v>130.6</v>
      </c>
      <c r="E82" s="75">
        <f t="shared" ref="E82:H83" si="14">E83</f>
        <v>0</v>
      </c>
      <c r="F82" s="76">
        <f t="shared" si="14"/>
        <v>0</v>
      </c>
      <c r="G82" s="77">
        <f t="shared" si="14"/>
        <v>130.6</v>
      </c>
      <c r="H82" s="78">
        <f t="shared" si="14"/>
        <v>130.6</v>
      </c>
    </row>
    <row r="83" spans="1:8" s="6" customFormat="1" ht="25.5">
      <c r="A83" s="29" t="s">
        <v>172</v>
      </c>
      <c r="B83" s="56"/>
      <c r="C83" s="43" t="s">
        <v>173</v>
      </c>
      <c r="D83" s="74">
        <f>D84</f>
        <v>130.6</v>
      </c>
      <c r="E83" s="75">
        <f t="shared" si="14"/>
        <v>0</v>
      </c>
      <c r="F83" s="76">
        <f t="shared" si="14"/>
        <v>0</v>
      </c>
      <c r="G83" s="77">
        <f t="shared" si="14"/>
        <v>130.6</v>
      </c>
      <c r="H83" s="78">
        <f t="shared" si="14"/>
        <v>130.6</v>
      </c>
    </row>
    <row r="84" spans="1:8" s="6" customFormat="1" ht="24" customHeight="1">
      <c r="A84" s="29" t="s">
        <v>174</v>
      </c>
      <c r="B84" s="56"/>
      <c r="C84" s="43" t="s">
        <v>175</v>
      </c>
      <c r="D84" s="74">
        <v>130.6</v>
      </c>
      <c r="E84" s="82"/>
      <c r="F84" s="79"/>
      <c r="G84" s="80">
        <v>130.6</v>
      </c>
      <c r="H84" s="81">
        <v>130.6</v>
      </c>
    </row>
    <row r="85" spans="1:8" s="6" customFormat="1" hidden="1">
      <c r="A85" s="27" t="s">
        <v>113</v>
      </c>
      <c r="B85" s="56"/>
      <c r="C85" s="48" t="s">
        <v>114</v>
      </c>
      <c r="D85" s="74">
        <f>D86</f>
        <v>0</v>
      </c>
      <c r="E85" s="75">
        <f t="shared" ref="E85:H86" si="15">E86</f>
        <v>0</v>
      </c>
      <c r="F85" s="76">
        <f t="shared" si="15"/>
        <v>0</v>
      </c>
      <c r="G85" s="77">
        <f t="shared" si="15"/>
        <v>0</v>
      </c>
      <c r="H85" s="78">
        <f t="shared" si="15"/>
        <v>0</v>
      </c>
    </row>
    <row r="86" spans="1:8" s="6" customFormat="1" ht="0.75" hidden="1" customHeight="1">
      <c r="A86" s="29" t="s">
        <v>168</v>
      </c>
      <c r="B86" s="56"/>
      <c r="C86" s="50" t="s">
        <v>167</v>
      </c>
      <c r="D86" s="74">
        <f>D87</f>
        <v>0</v>
      </c>
      <c r="E86" s="75">
        <f t="shared" si="15"/>
        <v>0</v>
      </c>
      <c r="F86" s="76">
        <f t="shared" si="15"/>
        <v>0</v>
      </c>
      <c r="G86" s="77">
        <f t="shared" si="15"/>
        <v>0</v>
      </c>
      <c r="H86" s="78">
        <f t="shared" si="15"/>
        <v>0</v>
      </c>
    </row>
    <row r="87" spans="1:8" s="6" customFormat="1" ht="46.5" hidden="1" customHeight="1">
      <c r="A87" s="27" t="s">
        <v>116</v>
      </c>
      <c r="B87" s="56" t="s">
        <v>115</v>
      </c>
      <c r="C87" s="50" t="s">
        <v>131</v>
      </c>
      <c r="D87" s="74"/>
      <c r="E87" s="82"/>
      <c r="F87" s="79"/>
      <c r="G87" s="80"/>
      <c r="H87" s="81"/>
    </row>
    <row r="88" spans="1:8" s="6" customFormat="1" ht="46.5" customHeight="1">
      <c r="A88" s="142" t="s">
        <v>220</v>
      </c>
      <c r="B88" s="143"/>
      <c r="C88" s="50" t="s">
        <v>213</v>
      </c>
      <c r="D88" s="74">
        <v>121.3</v>
      </c>
      <c r="E88" s="82"/>
      <c r="F88" s="79"/>
      <c r="G88" s="72">
        <v>0</v>
      </c>
      <c r="H88" s="73">
        <v>0</v>
      </c>
    </row>
    <row r="89" spans="1:8" s="7" customFormat="1" ht="18" customHeight="1">
      <c r="A89" s="137" t="s">
        <v>13</v>
      </c>
      <c r="B89" s="138"/>
      <c r="C89" s="51" t="s">
        <v>1</v>
      </c>
      <c r="D89" s="83">
        <f>D90</f>
        <v>11572.7</v>
      </c>
      <c r="E89" s="84" t="e">
        <f>E91+E94+E117+E137+E111+#REF!+E142+E145</f>
        <v>#REF!</v>
      </c>
      <c r="F89" s="85" t="e">
        <f>F91+F94+F117+F137+F111+#REF!+F142+F145</f>
        <v>#REF!</v>
      </c>
      <c r="G89" s="86">
        <f>G90</f>
        <v>2350.6999999999998</v>
      </c>
      <c r="H89" s="87">
        <f>H90</f>
        <v>2589.5</v>
      </c>
    </row>
    <row r="90" spans="1:8" s="22" customFormat="1" ht="28.5" customHeight="1">
      <c r="A90" s="140" t="s">
        <v>161</v>
      </c>
      <c r="B90" s="141"/>
      <c r="C90" s="48" t="s">
        <v>162</v>
      </c>
      <c r="D90" s="69">
        <f>D91+D117+D145</f>
        <v>11572.7</v>
      </c>
      <c r="E90" s="69">
        <f t="shared" ref="E90:H90" si="16">E91+E117+E145</f>
        <v>0</v>
      </c>
      <c r="F90" s="69">
        <f t="shared" si="16"/>
        <v>0</v>
      </c>
      <c r="G90" s="69">
        <f t="shared" si="16"/>
        <v>2350.6999999999998</v>
      </c>
      <c r="H90" s="69">
        <f t="shared" si="16"/>
        <v>2589.5</v>
      </c>
    </row>
    <row r="91" spans="1:8" s="7" customFormat="1" ht="31.5">
      <c r="A91" s="131" t="s">
        <v>182</v>
      </c>
      <c r="B91" s="132"/>
      <c r="C91" s="46" t="s">
        <v>169</v>
      </c>
      <c r="D91" s="74">
        <f>D92</f>
        <v>4979.5</v>
      </c>
      <c r="E91" s="75">
        <f t="shared" ref="E91:H92" si="17">E92</f>
        <v>0</v>
      </c>
      <c r="F91" s="76">
        <f t="shared" si="17"/>
        <v>0</v>
      </c>
      <c r="G91" s="77">
        <f t="shared" si="17"/>
        <v>2141.6</v>
      </c>
      <c r="H91" s="78">
        <f t="shared" si="17"/>
        <v>2372.6</v>
      </c>
    </row>
    <row r="92" spans="1:8" s="7" customFormat="1" ht="33.75" customHeight="1">
      <c r="A92" s="113" t="s">
        <v>204</v>
      </c>
      <c r="B92" s="112"/>
      <c r="C92" s="37" t="s">
        <v>221</v>
      </c>
      <c r="D92" s="69">
        <f>D93</f>
        <v>4979.5</v>
      </c>
      <c r="E92" s="70">
        <f t="shared" si="17"/>
        <v>0</v>
      </c>
      <c r="F92" s="71">
        <f t="shared" si="17"/>
        <v>0</v>
      </c>
      <c r="G92" s="72">
        <f t="shared" si="17"/>
        <v>2141.6</v>
      </c>
      <c r="H92" s="73">
        <v>2372.6</v>
      </c>
    </row>
    <row r="93" spans="1:8" s="7" customFormat="1" ht="30.75" customHeight="1">
      <c r="A93" s="113" t="s">
        <v>203</v>
      </c>
      <c r="B93" s="112"/>
      <c r="C93" s="37" t="s">
        <v>209</v>
      </c>
      <c r="D93" s="69">
        <v>4979.5</v>
      </c>
      <c r="E93" s="88"/>
      <c r="F93" s="89"/>
      <c r="G93" s="80">
        <v>2141.6</v>
      </c>
      <c r="H93" s="81">
        <v>2379.6</v>
      </c>
    </row>
    <row r="94" spans="1:8" s="6" customFormat="1" ht="31.5" hidden="1">
      <c r="A94" s="131" t="s">
        <v>38</v>
      </c>
      <c r="B94" s="132"/>
      <c r="C94" s="46" t="s">
        <v>39</v>
      </c>
      <c r="D94" s="74">
        <f>D97+D99+D100+D102+D104+D105+D106+D107+D108+D109+D110</f>
        <v>0</v>
      </c>
      <c r="E94" s="82"/>
      <c r="F94" s="79"/>
      <c r="G94" s="80"/>
      <c r="H94" s="81"/>
    </row>
    <row r="95" spans="1:8" s="6" customFormat="1" ht="38.25" hidden="1">
      <c r="A95" s="131"/>
      <c r="B95" s="132"/>
      <c r="C95" s="47" t="s">
        <v>43</v>
      </c>
      <c r="D95" s="90"/>
      <c r="E95" s="82"/>
      <c r="F95" s="79"/>
      <c r="G95" s="80"/>
      <c r="H95" s="81"/>
    </row>
    <row r="96" spans="1:8" s="6" customFormat="1" ht="54.75" hidden="1" customHeight="1">
      <c r="A96" s="111"/>
      <c r="B96" s="112"/>
      <c r="C96" s="37" t="s">
        <v>43</v>
      </c>
      <c r="D96" s="69"/>
      <c r="E96" s="82"/>
      <c r="F96" s="79"/>
      <c r="G96" s="80"/>
      <c r="H96" s="81"/>
    </row>
    <row r="97" spans="1:8" s="6" customFormat="1" ht="30.6" hidden="1" customHeight="1">
      <c r="A97" s="111" t="s">
        <v>14</v>
      </c>
      <c r="B97" s="112"/>
      <c r="C97" s="37" t="s">
        <v>67</v>
      </c>
      <c r="D97" s="69"/>
      <c r="E97" s="82"/>
      <c r="F97" s="79"/>
      <c r="G97" s="80"/>
      <c r="H97" s="81"/>
    </row>
    <row r="98" spans="1:8" s="6" customFormat="1" ht="25.5" hidden="1">
      <c r="A98" s="111"/>
      <c r="B98" s="112"/>
      <c r="C98" s="37" t="s">
        <v>43</v>
      </c>
      <c r="D98" s="69"/>
      <c r="E98" s="82"/>
      <c r="F98" s="79"/>
      <c r="G98" s="80"/>
      <c r="H98" s="81"/>
    </row>
    <row r="99" spans="1:8" s="6" customFormat="1" ht="58.15" hidden="1" customHeight="1">
      <c r="A99" s="111" t="s">
        <v>52</v>
      </c>
      <c r="B99" s="112"/>
      <c r="C99" s="37" t="s">
        <v>76</v>
      </c>
      <c r="D99" s="69"/>
      <c r="E99" s="82"/>
      <c r="F99" s="79"/>
      <c r="G99" s="80"/>
      <c r="H99" s="81"/>
    </row>
    <row r="100" spans="1:8" s="6" customFormat="1" ht="56.65" hidden="1" customHeight="1">
      <c r="A100" s="111" t="s">
        <v>16</v>
      </c>
      <c r="B100" s="112"/>
      <c r="C100" s="37" t="s">
        <v>40</v>
      </c>
      <c r="D100" s="69"/>
      <c r="E100" s="82"/>
      <c r="F100" s="79"/>
      <c r="G100" s="80"/>
      <c r="H100" s="81"/>
    </row>
    <row r="101" spans="1:8" s="6" customFormat="1" ht="42" hidden="1" customHeight="1">
      <c r="A101" s="111"/>
      <c r="B101" s="112"/>
      <c r="C101" s="37" t="s">
        <v>43</v>
      </c>
      <c r="D101" s="69"/>
      <c r="E101" s="82"/>
      <c r="F101" s="79"/>
      <c r="G101" s="80"/>
      <c r="H101" s="81"/>
    </row>
    <row r="102" spans="1:8" s="6" customFormat="1" ht="43.9" hidden="1" customHeight="1">
      <c r="A102" s="111" t="s">
        <v>41</v>
      </c>
      <c r="B102" s="112"/>
      <c r="C102" s="37" t="s">
        <v>42</v>
      </c>
      <c r="D102" s="69"/>
      <c r="E102" s="82"/>
      <c r="F102" s="79"/>
      <c r="G102" s="80"/>
      <c r="H102" s="81"/>
    </row>
    <row r="103" spans="1:8" s="6" customFormat="1" ht="45.75" hidden="1" customHeight="1">
      <c r="A103" s="111" t="s">
        <v>45</v>
      </c>
      <c r="B103" s="112"/>
      <c r="C103" s="37" t="s">
        <v>46</v>
      </c>
      <c r="D103" s="69"/>
      <c r="E103" s="82"/>
      <c r="F103" s="79"/>
      <c r="G103" s="80"/>
      <c r="H103" s="81"/>
    </row>
    <row r="104" spans="1:8" s="6" customFormat="1" ht="81.599999999999994" hidden="1" customHeight="1">
      <c r="A104" s="111" t="s">
        <v>45</v>
      </c>
      <c r="B104" s="112"/>
      <c r="C104" s="37" t="s">
        <v>77</v>
      </c>
      <c r="D104" s="69"/>
      <c r="E104" s="82"/>
      <c r="F104" s="79"/>
      <c r="G104" s="80"/>
      <c r="H104" s="81"/>
    </row>
    <row r="105" spans="1:8" s="6" customFormat="1" ht="43.5" hidden="1" customHeight="1">
      <c r="A105" s="111" t="s">
        <v>17</v>
      </c>
      <c r="B105" s="112"/>
      <c r="C105" s="37" t="s">
        <v>18</v>
      </c>
      <c r="D105" s="69"/>
      <c r="E105" s="82"/>
      <c r="F105" s="79"/>
      <c r="G105" s="80"/>
      <c r="H105" s="81"/>
    </row>
    <row r="106" spans="1:8" s="6" customFormat="1" ht="57.75" hidden="1" customHeight="1">
      <c r="A106" s="111" t="s">
        <v>19</v>
      </c>
      <c r="B106" s="112"/>
      <c r="C106" s="37" t="s">
        <v>20</v>
      </c>
      <c r="D106" s="69"/>
      <c r="E106" s="82"/>
      <c r="F106" s="79"/>
      <c r="G106" s="80"/>
      <c r="H106" s="81"/>
    </row>
    <row r="107" spans="1:8" s="6" customFormat="1" ht="43.15" hidden="1" customHeight="1">
      <c r="A107" s="111" t="s">
        <v>44</v>
      </c>
      <c r="B107" s="112"/>
      <c r="C107" s="37" t="s">
        <v>68</v>
      </c>
      <c r="D107" s="69"/>
      <c r="E107" s="82"/>
      <c r="F107" s="79"/>
      <c r="G107" s="80"/>
      <c r="H107" s="81"/>
    </row>
    <row r="108" spans="1:8" s="6" customFormat="1" ht="30" hidden="1" customHeight="1">
      <c r="A108" s="111" t="s">
        <v>21</v>
      </c>
      <c r="B108" s="112"/>
      <c r="C108" s="37" t="s">
        <v>69</v>
      </c>
      <c r="D108" s="69"/>
      <c r="E108" s="82"/>
      <c r="F108" s="79"/>
      <c r="G108" s="80"/>
      <c r="H108" s="81"/>
    </row>
    <row r="109" spans="1:8" s="6" customFormat="1" ht="41.45" hidden="1" customHeight="1">
      <c r="A109" s="111" t="s">
        <v>15</v>
      </c>
      <c r="B109" s="112"/>
      <c r="C109" s="37" t="s">
        <v>78</v>
      </c>
      <c r="D109" s="69"/>
      <c r="E109" s="82"/>
      <c r="F109" s="79"/>
      <c r="G109" s="80"/>
      <c r="H109" s="81"/>
    </row>
    <row r="110" spans="1:8" s="6" customFormat="1" ht="70.900000000000006" hidden="1" customHeight="1">
      <c r="A110" s="111"/>
      <c r="B110" s="112"/>
      <c r="C110" s="37" t="s">
        <v>79</v>
      </c>
      <c r="D110" s="69">
        <v>0</v>
      </c>
      <c r="E110" s="82"/>
      <c r="F110" s="79"/>
      <c r="G110" s="80"/>
      <c r="H110" s="81"/>
    </row>
    <row r="111" spans="1:8" s="6" customFormat="1" hidden="1">
      <c r="A111" s="24" t="s">
        <v>109</v>
      </c>
      <c r="B111" s="54"/>
      <c r="C111" s="37" t="s">
        <v>112</v>
      </c>
      <c r="D111" s="69">
        <f>D112</f>
        <v>0</v>
      </c>
      <c r="E111" s="82"/>
      <c r="F111" s="79"/>
      <c r="G111" s="80"/>
      <c r="H111" s="81"/>
    </row>
    <row r="112" spans="1:8" s="6" customFormat="1" ht="27.2" hidden="1" customHeight="1">
      <c r="A112" s="24" t="s">
        <v>110</v>
      </c>
      <c r="B112" s="54"/>
      <c r="C112" s="37" t="s">
        <v>111</v>
      </c>
      <c r="D112" s="69"/>
      <c r="E112" s="82"/>
      <c r="F112" s="79"/>
      <c r="G112" s="80"/>
      <c r="H112" s="81"/>
    </row>
    <row r="113" spans="1:8" s="6" customFormat="1" ht="54.75" hidden="1" customHeight="1">
      <c r="A113" s="25" t="s">
        <v>180</v>
      </c>
      <c r="B113" s="54"/>
      <c r="C113" s="38" t="s">
        <v>151</v>
      </c>
      <c r="D113" s="69">
        <f>D114</f>
        <v>0</v>
      </c>
      <c r="E113" s="82"/>
      <c r="F113" s="79"/>
      <c r="G113" s="80"/>
      <c r="H113" s="81"/>
    </row>
    <row r="114" spans="1:8" s="6" customFormat="1" ht="0.75" hidden="1" customHeight="1">
      <c r="A114" s="25" t="s">
        <v>181</v>
      </c>
      <c r="B114" s="54"/>
      <c r="C114" s="38" t="s">
        <v>152</v>
      </c>
      <c r="D114" s="69"/>
      <c r="E114" s="82"/>
      <c r="F114" s="79"/>
      <c r="G114" s="80"/>
      <c r="H114" s="81"/>
    </row>
    <row r="115" spans="1:8" s="6" customFormat="1" ht="36" hidden="1" customHeight="1">
      <c r="A115" s="104" t="s">
        <v>196</v>
      </c>
      <c r="B115" s="54"/>
      <c r="C115" s="37" t="s">
        <v>112</v>
      </c>
      <c r="D115" s="69">
        <f>D116</f>
        <v>0</v>
      </c>
      <c r="E115" s="82"/>
      <c r="F115" s="79"/>
      <c r="G115" s="80">
        <f>G116</f>
        <v>0</v>
      </c>
      <c r="H115" s="81">
        <f>H116</f>
        <v>0</v>
      </c>
    </row>
    <row r="116" spans="1:8" s="6" customFormat="1" ht="31.5" hidden="1" customHeight="1">
      <c r="A116" s="104" t="s">
        <v>197</v>
      </c>
      <c r="B116" s="54"/>
      <c r="C116" s="37" t="s">
        <v>198</v>
      </c>
      <c r="D116" s="69"/>
      <c r="E116" s="82"/>
      <c r="F116" s="79"/>
      <c r="G116" s="80">
        <v>0</v>
      </c>
      <c r="H116" s="81">
        <v>0</v>
      </c>
    </row>
    <row r="117" spans="1:8" s="6" customFormat="1" ht="36.75" customHeight="1">
      <c r="A117" s="114" t="s">
        <v>223</v>
      </c>
      <c r="B117" s="115"/>
      <c r="C117" s="46" t="s">
        <v>222</v>
      </c>
      <c r="D117" s="74">
        <v>190.2</v>
      </c>
      <c r="E117" s="75">
        <f t="shared" ref="E117:F117" si="18">E120+E121+E123+E124+E125+E126+E127+E128+E129+E130+E131+E132+E133+E134+E135+E136+E143</f>
        <v>0</v>
      </c>
      <c r="F117" s="76">
        <f t="shared" si="18"/>
        <v>0</v>
      </c>
      <c r="G117" s="77">
        <v>209.1</v>
      </c>
      <c r="H117" s="78">
        <v>216.9</v>
      </c>
    </row>
    <row r="118" spans="1:8" s="6" customFormat="1" ht="1.5" hidden="1" customHeight="1">
      <c r="A118" s="118"/>
      <c r="B118" s="119"/>
      <c r="C118" s="47" t="s">
        <v>43</v>
      </c>
      <c r="D118" s="90"/>
      <c r="E118" s="82"/>
      <c r="F118" s="79"/>
      <c r="G118" s="80"/>
      <c r="H118" s="81"/>
    </row>
    <row r="119" spans="1:8" s="6" customFormat="1" ht="38.25">
      <c r="A119" s="113" t="s">
        <v>183</v>
      </c>
      <c r="B119" s="112"/>
      <c r="C119" s="37" t="s">
        <v>206</v>
      </c>
      <c r="D119" s="93">
        <v>190.12</v>
      </c>
      <c r="E119" s="94"/>
      <c r="F119" s="95"/>
      <c r="G119" s="80">
        <v>209</v>
      </c>
      <c r="H119" s="81">
        <v>216.8</v>
      </c>
    </row>
    <row r="120" spans="1:8" s="6" customFormat="1" ht="41.25" customHeight="1">
      <c r="A120" s="113" t="s">
        <v>184</v>
      </c>
      <c r="B120" s="112"/>
      <c r="C120" s="37" t="s">
        <v>207</v>
      </c>
      <c r="D120" s="93">
        <v>190.1</v>
      </c>
      <c r="E120" s="82"/>
      <c r="F120" s="79"/>
      <c r="G120" s="80">
        <v>209</v>
      </c>
      <c r="H120" s="81">
        <v>216.8</v>
      </c>
    </row>
    <row r="121" spans="1:8" s="6" customFormat="1" ht="40.15" hidden="1" customHeight="1">
      <c r="A121" s="116" t="s">
        <v>22</v>
      </c>
      <c r="B121" s="117"/>
      <c r="C121" s="37" t="s">
        <v>47</v>
      </c>
      <c r="D121" s="93"/>
      <c r="E121" s="82"/>
      <c r="F121" s="79"/>
      <c r="G121" s="80"/>
      <c r="H121" s="81"/>
    </row>
    <row r="122" spans="1:8" s="6" customFormat="1" ht="47.25" hidden="1" customHeight="1">
      <c r="A122" s="116"/>
      <c r="B122" s="117"/>
      <c r="C122" s="47" t="s">
        <v>43</v>
      </c>
      <c r="D122" s="74"/>
      <c r="E122" s="82"/>
      <c r="F122" s="79"/>
      <c r="G122" s="80"/>
      <c r="H122" s="81"/>
    </row>
    <row r="123" spans="1:8" s="6" customFormat="1" ht="79.150000000000006" hidden="1" customHeight="1">
      <c r="A123" s="116" t="s">
        <v>23</v>
      </c>
      <c r="B123" s="117"/>
      <c r="C123" s="37" t="s">
        <v>70</v>
      </c>
      <c r="D123" s="69"/>
      <c r="E123" s="82"/>
      <c r="F123" s="79"/>
      <c r="G123" s="80"/>
      <c r="H123" s="81"/>
    </row>
    <row r="124" spans="1:8" s="6" customFormat="1" ht="38.25" hidden="1">
      <c r="A124" s="116" t="s">
        <v>24</v>
      </c>
      <c r="B124" s="117"/>
      <c r="C124" s="37" t="s">
        <v>48</v>
      </c>
      <c r="D124" s="69"/>
      <c r="E124" s="82"/>
      <c r="F124" s="79"/>
      <c r="G124" s="80"/>
      <c r="H124" s="81"/>
    </row>
    <row r="125" spans="1:8" s="6" customFormat="1" ht="28.15" hidden="1" customHeight="1">
      <c r="A125" s="116" t="s">
        <v>25</v>
      </c>
      <c r="B125" s="117"/>
      <c r="C125" s="37" t="s">
        <v>71</v>
      </c>
      <c r="D125" s="69"/>
      <c r="E125" s="82"/>
      <c r="F125" s="79"/>
      <c r="G125" s="80"/>
      <c r="H125" s="81"/>
    </row>
    <row r="126" spans="1:8" s="6" customFormat="1" ht="28.15" hidden="1" customHeight="1">
      <c r="A126" s="116" t="s">
        <v>26</v>
      </c>
      <c r="B126" s="117"/>
      <c r="C126" s="37" t="s">
        <v>72</v>
      </c>
      <c r="D126" s="69"/>
      <c r="E126" s="82"/>
      <c r="F126" s="79"/>
      <c r="G126" s="80"/>
      <c r="H126" s="81"/>
    </row>
    <row r="127" spans="1:8" s="6" customFormat="1" ht="41.45" hidden="1" customHeight="1">
      <c r="A127" s="127" t="s">
        <v>27</v>
      </c>
      <c r="B127" s="128"/>
      <c r="C127" s="37" t="s">
        <v>73</v>
      </c>
      <c r="D127" s="69"/>
      <c r="E127" s="82"/>
      <c r="F127" s="79"/>
      <c r="G127" s="80"/>
      <c r="H127" s="81"/>
    </row>
    <row r="128" spans="1:8" s="6" customFormat="1" ht="63.75" hidden="1" customHeight="1">
      <c r="A128" s="127" t="s">
        <v>50</v>
      </c>
      <c r="B128" s="128"/>
      <c r="C128" s="37" t="s">
        <v>49</v>
      </c>
      <c r="D128" s="69"/>
      <c r="E128" s="82"/>
      <c r="F128" s="79"/>
      <c r="G128" s="80"/>
      <c r="H128" s="81"/>
    </row>
    <row r="129" spans="1:8" s="6" customFormat="1" ht="120" hidden="1" customHeight="1">
      <c r="A129" s="127" t="s">
        <v>80</v>
      </c>
      <c r="B129" s="128"/>
      <c r="C129" s="52" t="s">
        <v>81</v>
      </c>
      <c r="D129" s="69"/>
      <c r="E129" s="82"/>
      <c r="F129" s="79"/>
      <c r="G129" s="80"/>
      <c r="H129" s="81"/>
    </row>
    <row r="130" spans="1:8" s="6" customFormat="1" ht="94.15" hidden="1" customHeight="1">
      <c r="A130" s="127" t="s">
        <v>82</v>
      </c>
      <c r="B130" s="128"/>
      <c r="C130" s="37" t="s">
        <v>83</v>
      </c>
      <c r="D130" s="69"/>
      <c r="E130" s="82"/>
      <c r="F130" s="79"/>
      <c r="G130" s="80"/>
      <c r="H130" s="81"/>
    </row>
    <row r="131" spans="1:8" s="6" customFormat="1" ht="29.45" hidden="1" customHeight="1">
      <c r="A131" s="127" t="s">
        <v>28</v>
      </c>
      <c r="B131" s="128"/>
      <c r="C131" s="37" t="s">
        <v>74</v>
      </c>
      <c r="D131" s="69"/>
      <c r="E131" s="82"/>
      <c r="F131" s="79"/>
      <c r="G131" s="80"/>
      <c r="H131" s="81"/>
    </row>
    <row r="132" spans="1:8" s="6" customFormat="1" ht="54.6" hidden="1" customHeight="1">
      <c r="A132" s="127"/>
      <c r="B132" s="128"/>
      <c r="C132" s="37" t="s">
        <v>84</v>
      </c>
      <c r="D132" s="69"/>
      <c r="E132" s="82"/>
      <c r="F132" s="79"/>
      <c r="G132" s="80"/>
      <c r="H132" s="81"/>
    </row>
    <row r="133" spans="1:8" s="6" customFormat="1" ht="43.15" hidden="1" customHeight="1">
      <c r="A133" s="127"/>
      <c r="B133" s="128"/>
      <c r="C133" s="37" t="s">
        <v>85</v>
      </c>
      <c r="D133" s="69"/>
      <c r="E133" s="82"/>
      <c r="F133" s="79"/>
      <c r="G133" s="80"/>
      <c r="H133" s="81"/>
    </row>
    <row r="134" spans="1:8" s="6" customFormat="1" ht="45.6" hidden="1" customHeight="1">
      <c r="A134" s="127"/>
      <c r="B134" s="128"/>
      <c r="C134" s="37" t="s">
        <v>86</v>
      </c>
      <c r="D134" s="69"/>
      <c r="E134" s="82"/>
      <c r="F134" s="79"/>
      <c r="G134" s="80"/>
      <c r="H134" s="81"/>
    </row>
    <row r="135" spans="1:8" s="6" customFormat="1" ht="69.2" hidden="1" customHeight="1">
      <c r="A135" s="127"/>
      <c r="B135" s="128"/>
      <c r="C135" s="37" t="s">
        <v>87</v>
      </c>
      <c r="D135" s="69"/>
      <c r="E135" s="82"/>
      <c r="F135" s="79"/>
      <c r="G135" s="80"/>
      <c r="H135" s="81"/>
    </row>
    <row r="136" spans="1:8" s="6" customFormat="1" ht="55.9" hidden="1" customHeight="1">
      <c r="A136" s="127"/>
      <c r="B136" s="128"/>
      <c r="C136" s="37" t="s">
        <v>88</v>
      </c>
      <c r="D136" s="69"/>
      <c r="E136" s="82"/>
      <c r="F136" s="79"/>
      <c r="G136" s="80"/>
      <c r="H136" s="81"/>
    </row>
    <row r="137" spans="1:8" s="6" customFormat="1" ht="16.899999999999999" hidden="1" customHeight="1">
      <c r="A137" s="129" t="s">
        <v>55</v>
      </c>
      <c r="B137" s="130"/>
      <c r="C137" s="46" t="s">
        <v>56</v>
      </c>
      <c r="D137" s="74">
        <f>D138+D141</f>
        <v>0</v>
      </c>
      <c r="E137" s="82"/>
      <c r="F137" s="79"/>
      <c r="G137" s="80"/>
      <c r="H137" s="81"/>
    </row>
    <row r="138" spans="1:8" s="6" customFormat="1" ht="31.5" hidden="1">
      <c r="A138" s="120" t="s">
        <v>54</v>
      </c>
      <c r="B138" s="121"/>
      <c r="C138" s="46" t="s">
        <v>53</v>
      </c>
      <c r="D138" s="74">
        <f>D139</f>
        <v>0</v>
      </c>
      <c r="E138" s="82"/>
      <c r="F138" s="79"/>
      <c r="G138" s="80"/>
      <c r="H138" s="81"/>
    </row>
    <row r="139" spans="1:8" s="6" customFormat="1" ht="41.45" hidden="1" customHeight="1">
      <c r="A139" s="129" t="s">
        <v>15</v>
      </c>
      <c r="B139" s="130"/>
      <c r="C139" s="48" t="s">
        <v>51</v>
      </c>
      <c r="D139" s="74"/>
      <c r="E139" s="82"/>
      <c r="F139" s="79"/>
      <c r="G139" s="80"/>
      <c r="H139" s="81"/>
    </row>
    <row r="140" spans="1:8" s="6" customFormat="1" ht="9" hidden="1" customHeight="1">
      <c r="A140" s="129" t="s">
        <v>57</v>
      </c>
      <c r="B140" s="130"/>
      <c r="C140" s="49" t="s">
        <v>43</v>
      </c>
      <c r="D140" s="90"/>
      <c r="E140" s="82"/>
      <c r="F140" s="79"/>
      <c r="G140" s="80"/>
      <c r="H140" s="81"/>
    </row>
    <row r="141" spans="1:8" s="6" customFormat="1" ht="19.5" hidden="1" customHeight="1">
      <c r="A141" s="129"/>
      <c r="B141" s="130"/>
      <c r="C141" s="48" t="s">
        <v>89</v>
      </c>
      <c r="D141" s="74"/>
      <c r="E141" s="82"/>
      <c r="F141" s="79"/>
      <c r="G141" s="80"/>
      <c r="H141" s="81"/>
    </row>
    <row r="142" spans="1:8" s="6" customFormat="1" ht="1.5" hidden="1" customHeight="1">
      <c r="A142" s="30"/>
      <c r="B142" s="58"/>
      <c r="C142" s="48"/>
      <c r="D142" s="74"/>
      <c r="E142" s="82"/>
      <c r="F142" s="79"/>
      <c r="G142" s="80"/>
      <c r="H142" s="81"/>
    </row>
    <row r="143" spans="1:8" s="6" customFormat="1" ht="26.25" customHeight="1">
      <c r="A143" s="124" t="s">
        <v>192</v>
      </c>
      <c r="B143" s="117"/>
      <c r="C143" s="37" t="s">
        <v>210</v>
      </c>
      <c r="D143" s="83">
        <f>D144</f>
        <v>0.11</v>
      </c>
      <c r="E143" s="88"/>
      <c r="F143" s="89"/>
      <c r="G143" s="105">
        <v>0.11</v>
      </c>
      <c r="H143" s="106">
        <v>0.11</v>
      </c>
    </row>
    <row r="144" spans="1:8" s="6" customFormat="1" ht="22.5" customHeight="1">
      <c r="A144" s="124" t="s">
        <v>193</v>
      </c>
      <c r="B144" s="117"/>
      <c r="C144" s="37" t="s">
        <v>210</v>
      </c>
      <c r="D144" s="107">
        <v>0.11</v>
      </c>
      <c r="E144" s="88"/>
      <c r="F144" s="89"/>
      <c r="G144" s="105">
        <v>0.11</v>
      </c>
      <c r="H144" s="106">
        <v>0.11</v>
      </c>
    </row>
    <row r="145" spans="1:8" s="6" customFormat="1" ht="15.75" customHeight="1">
      <c r="A145" s="120" t="s">
        <v>185</v>
      </c>
      <c r="B145" s="121"/>
      <c r="C145" s="46" t="s">
        <v>56</v>
      </c>
      <c r="D145" s="74">
        <v>6403</v>
      </c>
      <c r="E145" s="75">
        <f t="shared" ref="E145:H145" si="19">E149+E147</f>
        <v>0</v>
      </c>
      <c r="F145" s="76">
        <f t="shared" si="19"/>
        <v>0</v>
      </c>
      <c r="G145" s="77">
        <f t="shared" si="19"/>
        <v>0</v>
      </c>
      <c r="H145" s="78">
        <f t="shared" si="19"/>
        <v>0</v>
      </c>
    </row>
    <row r="146" spans="1:8" s="6" customFormat="1" ht="21" hidden="1" customHeight="1">
      <c r="A146" s="122"/>
      <c r="B146" s="123"/>
      <c r="C146" s="47" t="s">
        <v>43</v>
      </c>
      <c r="D146" s="90"/>
      <c r="E146" s="82"/>
      <c r="F146" s="79"/>
      <c r="G146" s="80"/>
      <c r="H146" s="81"/>
    </row>
    <row r="147" spans="1:8" s="6" customFormat="1" ht="13.5" hidden="1" customHeight="1">
      <c r="A147" s="120" t="s">
        <v>163</v>
      </c>
      <c r="B147" s="121"/>
      <c r="C147" s="37" t="s">
        <v>165</v>
      </c>
      <c r="D147" s="90">
        <f>D148</f>
        <v>0</v>
      </c>
      <c r="E147" s="82"/>
      <c r="F147" s="79"/>
      <c r="G147" s="80"/>
      <c r="H147" s="81"/>
    </row>
    <row r="148" spans="1:8" s="6" customFormat="1" ht="13.5" hidden="1" customHeight="1">
      <c r="A148" s="120" t="s">
        <v>164</v>
      </c>
      <c r="B148" s="121"/>
      <c r="C148" s="37" t="s">
        <v>166</v>
      </c>
      <c r="D148" s="93"/>
      <c r="E148" s="82"/>
      <c r="F148" s="79"/>
      <c r="G148" s="80"/>
      <c r="H148" s="81"/>
    </row>
    <row r="149" spans="1:8" s="6" customFormat="1" ht="21.75" customHeight="1">
      <c r="A149" s="120" t="s">
        <v>186</v>
      </c>
      <c r="B149" s="121"/>
      <c r="C149" s="47" t="s">
        <v>141</v>
      </c>
      <c r="D149" s="96">
        <v>6403</v>
      </c>
      <c r="E149" s="97">
        <f t="shared" ref="E149:H149" si="20">E150</f>
        <v>0</v>
      </c>
      <c r="F149" s="98">
        <f t="shared" si="20"/>
        <v>0</v>
      </c>
      <c r="G149" s="91">
        <f t="shared" si="20"/>
        <v>0</v>
      </c>
      <c r="H149" s="92">
        <f t="shared" si="20"/>
        <v>0</v>
      </c>
    </row>
    <row r="150" spans="1:8" s="6" customFormat="1" ht="26.25" customHeight="1">
      <c r="A150" s="124" t="s">
        <v>187</v>
      </c>
      <c r="B150" s="117"/>
      <c r="C150" s="37" t="s">
        <v>142</v>
      </c>
      <c r="D150" s="93">
        <v>6403</v>
      </c>
      <c r="E150" s="82"/>
      <c r="F150" s="79"/>
      <c r="G150" s="80">
        <v>0</v>
      </c>
      <c r="H150" s="81">
        <v>0</v>
      </c>
    </row>
    <row r="151" spans="1:8" s="6" customFormat="1" ht="21.75" customHeight="1" thickBot="1">
      <c r="A151" s="125"/>
      <c r="B151" s="126"/>
      <c r="C151" s="53" t="s">
        <v>2</v>
      </c>
      <c r="D151" s="99">
        <f>D15+D89</f>
        <v>15076.2</v>
      </c>
      <c r="E151" s="100" t="e">
        <f t="shared" ref="E151:H151" si="21">E15+E89</f>
        <v>#REF!</v>
      </c>
      <c r="F151" s="101" t="e">
        <f t="shared" si="21"/>
        <v>#REF!</v>
      </c>
      <c r="G151" s="102">
        <f t="shared" si="21"/>
        <v>5893.9</v>
      </c>
      <c r="H151" s="103">
        <f t="shared" si="21"/>
        <v>6701.3</v>
      </c>
    </row>
    <row r="152" spans="1:8" s="6" customFormat="1" ht="15">
      <c r="A152" s="9"/>
      <c r="B152" s="9"/>
      <c r="C152" s="17"/>
      <c r="D152" s="17"/>
      <c r="E152" s="5"/>
    </row>
    <row r="153" spans="1:8" s="6" customFormat="1" ht="15">
      <c r="A153" s="9"/>
      <c r="B153" s="18"/>
      <c r="C153" s="19"/>
      <c r="D153" s="19"/>
      <c r="E153" s="5"/>
    </row>
    <row r="154" spans="1:8" s="6" customFormat="1" ht="63.75" customHeight="1">
      <c r="C154" s="20"/>
      <c r="D154" s="20"/>
      <c r="E154" s="5"/>
    </row>
    <row r="155" spans="1:8" s="6" customFormat="1" ht="54" customHeight="1">
      <c r="E155" s="5"/>
    </row>
    <row r="156" spans="1:8" s="7" customFormat="1">
      <c r="A156" s="10"/>
      <c r="B156" s="10"/>
      <c r="C156" s="21"/>
      <c r="D156" s="21"/>
      <c r="E156" s="16"/>
    </row>
    <row r="157" spans="1:8" s="9" customFormat="1">
      <c r="A157" s="10"/>
      <c r="B157" s="10"/>
      <c r="C157" s="21"/>
      <c r="D157" s="21"/>
    </row>
    <row r="158" spans="1:8" s="9" customFormat="1">
      <c r="A158" s="10"/>
      <c r="B158" s="10"/>
      <c r="C158" s="21"/>
      <c r="D158" s="21"/>
    </row>
    <row r="159" spans="1:8" s="6" customFormat="1">
      <c r="A159" s="10"/>
      <c r="B159" s="10"/>
      <c r="C159" s="10"/>
      <c r="D159" s="10"/>
    </row>
    <row r="160" spans="1:8" s="6" customFormat="1">
      <c r="A160" s="10"/>
      <c r="B160" s="10"/>
      <c r="C160" s="10"/>
      <c r="D160" s="10"/>
    </row>
    <row r="161" spans="1:4" s="10" customFormat="1"/>
    <row r="162" spans="1:4" s="10" customFormat="1"/>
    <row r="163" spans="1:4" s="10" customFormat="1"/>
    <row r="164" spans="1:4" s="10" customFormat="1"/>
    <row r="165" spans="1:4" s="10" customFormat="1"/>
    <row r="166" spans="1:4" s="10" customFormat="1"/>
    <row r="167" spans="1:4" s="10" customFormat="1">
      <c r="A167" s="2"/>
      <c r="B167" s="2"/>
      <c r="C167" s="2"/>
      <c r="D167" s="2"/>
    </row>
    <row r="168" spans="1:4" s="10" customFormat="1">
      <c r="A168" s="2"/>
      <c r="B168" s="2"/>
      <c r="C168" s="2"/>
      <c r="D168" s="2"/>
    </row>
    <row r="169" spans="1:4" s="10" customFormat="1">
      <c r="A169" s="2"/>
      <c r="B169" s="2"/>
      <c r="C169" s="2"/>
      <c r="D169" s="2"/>
    </row>
    <row r="170" spans="1:4" s="10" customFormat="1">
      <c r="A170" s="2"/>
      <c r="B170" s="2"/>
      <c r="C170" s="2"/>
      <c r="D170" s="2"/>
    </row>
    <row r="171" spans="1:4" s="10" customFormat="1">
      <c r="A171" s="2"/>
      <c r="B171" s="2"/>
      <c r="C171" s="2"/>
      <c r="D171" s="2"/>
    </row>
    <row r="172" spans="1:4" s="2" customFormat="1"/>
    <row r="173" spans="1:4" s="2" customFormat="1"/>
    <row r="174" spans="1:4" s="2" customFormat="1"/>
    <row r="175" spans="1:4" s="2" customFormat="1"/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</sheetData>
  <mergeCells count="114">
    <mergeCell ref="D4:H4"/>
    <mergeCell ref="G1:H1"/>
    <mergeCell ref="A32:B32"/>
    <mergeCell ref="A36:B36"/>
    <mergeCell ref="A23:B23"/>
    <mergeCell ref="A19:B19"/>
    <mergeCell ref="C1:F1"/>
    <mergeCell ref="A37:B37"/>
    <mergeCell ref="A39:B39"/>
    <mergeCell ref="A16:B16"/>
    <mergeCell ref="A10:D10"/>
    <mergeCell ref="A9:D9"/>
    <mergeCell ref="A40:B40"/>
    <mergeCell ref="A46:B46"/>
    <mergeCell ref="A25:B25"/>
    <mergeCell ref="A20:B20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Q19:U21"/>
    <mergeCell ref="C7:F7"/>
    <mergeCell ref="A6:D6"/>
    <mergeCell ref="A8:D8"/>
    <mergeCell ref="C11:D11"/>
    <mergeCell ref="A13:B14"/>
    <mergeCell ref="A22:B22"/>
    <mergeCell ref="C13:C14"/>
    <mergeCell ref="D13:D14"/>
    <mergeCell ref="A15:B15"/>
    <mergeCell ref="A18:B18"/>
    <mergeCell ref="A17:B17"/>
    <mergeCell ref="G13:G14"/>
    <mergeCell ref="H13:H14"/>
    <mergeCell ref="A91:B91"/>
    <mergeCell ref="A92:B92"/>
    <mergeCell ref="A47:B47"/>
    <mergeCell ref="A57:B57"/>
    <mergeCell ref="A59:B59"/>
    <mergeCell ref="A63:B63"/>
    <mergeCell ref="A60:B60"/>
    <mergeCell ref="A61:B61"/>
    <mergeCell ref="A62:B62"/>
    <mergeCell ref="A89:B89"/>
    <mergeCell ref="A58:B58"/>
    <mergeCell ref="A48:B48"/>
    <mergeCell ref="A53:B53"/>
    <mergeCell ref="A50:B50"/>
    <mergeCell ref="A52:B52"/>
    <mergeCell ref="A51:B51"/>
    <mergeCell ref="A49:B49"/>
    <mergeCell ref="A56:B56"/>
    <mergeCell ref="A55:B55"/>
    <mergeCell ref="A90:B90"/>
    <mergeCell ref="A88:B88"/>
    <mergeCell ref="A93:B93"/>
    <mergeCell ref="A100:B100"/>
    <mergeCell ref="A102:B102"/>
    <mergeCell ref="A98:B98"/>
    <mergeCell ref="A94:B94"/>
    <mergeCell ref="A99:B99"/>
    <mergeCell ref="A95:B95"/>
    <mergeCell ref="A101:B101"/>
    <mergeCell ref="A96:B96"/>
    <mergeCell ref="A97:B97"/>
    <mergeCell ref="A151:B151"/>
    <mergeCell ref="A127:B127"/>
    <mergeCell ref="A139:B139"/>
    <mergeCell ref="A140:B140"/>
    <mergeCell ref="A138:B138"/>
    <mergeCell ref="A141:B141"/>
    <mergeCell ref="A131:B131"/>
    <mergeCell ref="A129:B129"/>
    <mergeCell ref="A130:B130"/>
    <mergeCell ref="A128:B128"/>
    <mergeCell ref="A137:B137"/>
    <mergeCell ref="A132:B132"/>
    <mergeCell ref="A133:B133"/>
    <mergeCell ref="A136:B136"/>
    <mergeCell ref="A134:B134"/>
    <mergeCell ref="A135:B135"/>
    <mergeCell ref="A149:B149"/>
    <mergeCell ref="A150:B150"/>
    <mergeCell ref="A147:B147"/>
    <mergeCell ref="A148:B148"/>
    <mergeCell ref="A126:B126"/>
    <mergeCell ref="A118:B118"/>
    <mergeCell ref="A110:B110"/>
    <mergeCell ref="A120:B120"/>
    <mergeCell ref="A145:B145"/>
    <mergeCell ref="A146:B146"/>
    <mergeCell ref="A125:B125"/>
    <mergeCell ref="A124:B124"/>
    <mergeCell ref="A123:B123"/>
    <mergeCell ref="A122:B122"/>
    <mergeCell ref="A121:B121"/>
    <mergeCell ref="A143:B143"/>
    <mergeCell ref="A144:B144"/>
    <mergeCell ref="A108:B108"/>
    <mergeCell ref="A119:B119"/>
    <mergeCell ref="A105:B105"/>
    <mergeCell ref="A103:B103"/>
    <mergeCell ref="A104:B104"/>
    <mergeCell ref="A107:B107"/>
    <mergeCell ref="A106:B106"/>
    <mergeCell ref="A109:B109"/>
    <mergeCell ref="A117:B117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2024-2025-2026г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2023-11-22T07:58:41Z</cp:lastPrinted>
  <dcterms:created xsi:type="dcterms:W3CDTF">2001-03-21T04:55:05Z</dcterms:created>
  <dcterms:modified xsi:type="dcterms:W3CDTF">2024-11-25T10:36:45Z</dcterms:modified>
</cp:coreProperties>
</file>